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Fig 3  GIEC by sourc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>#N/A</definedName>
    <definedName name="\G">#N/A</definedName>
    <definedName name="a">#REF!</definedName>
    <definedName name="asd">#REF!</definedName>
    <definedName name="bio">#REF!</definedName>
    <definedName name="Biofuels_GIEC">'[2]New Cronos Data'!$A$657:$IV$683</definedName>
    <definedName name="Biogas_GIEC">'[2]New Cronos Data'!$A$311:$IV$353</definedName>
    <definedName name="Biomass_Wastes_GIEC">'[2]New Cronos Data'!$A$156:$IV$198</definedName>
    <definedName name="coal">#REF!</definedName>
    <definedName name="conv">#REF!</definedName>
    <definedName name="dgas">#REF!</definedName>
    <definedName name="fsgsgs">'[3]New Cronos Data'!$A$767:$IV$813</definedName>
    <definedName name="GDP">'[4]New Cronos'!$A$56:$M$87</definedName>
    <definedName name="GDP_95_constant_prices">#REF!</definedName>
    <definedName name="GDP_current_prices">#REF!</definedName>
    <definedName name="GDPXXX">#REF!</definedName>
    <definedName name="geo">#REF!</definedName>
    <definedName name="Geothermal_GIEC">'[2]New Cronos Data'!$A$416:$IV$458</definedName>
    <definedName name="GIEC">#REF!</definedName>
    <definedName name="GIECXXX">#REF!</definedName>
    <definedName name="GPDXX">#REF!</definedName>
    <definedName name="GRA">#N/A</definedName>
    <definedName name="GRE">#N/A</definedName>
    <definedName name="GRO">#N/A</definedName>
    <definedName name="GRU">#N/A</definedName>
    <definedName name="hydro">#REF!</definedName>
    <definedName name="Hydro_10MW_GEG">'[2]New Cronos Data'!$A$837:$IV$881</definedName>
    <definedName name="Hydro_10MW_GrossProd">'[5]New Cronos Data'!$A$943:$IV$989</definedName>
    <definedName name="Hydro_1MW_GEG">'[2]New Cronos Data'!$A$740:$IV$783</definedName>
    <definedName name="Hydro_1to10MW_GEG">'[2]New Cronos Data'!$A$790:$IV$833</definedName>
    <definedName name="Hydro_1to10MW_GrossProd">'[5]New Cronos Data'!$A$885:$IV$931</definedName>
    <definedName name="Hydro_GIEC">'[2]New Cronos Data'!$A$513:$IV$554</definedName>
    <definedName name="Hydro1MW_GrossProd">'[5]New Cronos Data'!$A$825:$IV$871</definedName>
    <definedName name="lignite">#REF!</definedName>
    <definedName name="MSW_GIEC">'[2]New Cronos Data'!$A$367:$IV$409</definedName>
    <definedName name="natgas">#REF!</definedName>
    <definedName name="ncd">#REF!</definedName>
    <definedName name="nuclear">#REF!</definedName>
    <definedName name="oil">#REF!</definedName>
    <definedName name="other">#REF!</definedName>
    <definedName name="population">'[6]New Cronos Data'!$A$244:$N$275</definedName>
    <definedName name="populationxxxx">'[7]New Cronos Data'!$A$244:$N$275</definedName>
    <definedName name="PRT">#N/A</definedName>
    <definedName name="pv">#REF!</definedName>
    <definedName name="Renewables_GIC">'[8]New Cronos data'!$A$249:$IV$290</definedName>
    <definedName name="Renewables_GIEC">'[2]New Cronos Data'!$A$52:$IV$95</definedName>
    <definedName name="Solar_GIEC">'[2]New Cronos Data'!$A$106:$IV$148</definedName>
    <definedName name="Summer">#REF!</definedName>
    <definedName name="Summer1">#REF!</definedName>
    <definedName name="TECbyCountry">'[9]New Cronos data'!$A$7:$M$32</definedName>
    <definedName name="TECbyFuel">'[9]Data for graphs'!$A$2:$L$9</definedName>
    <definedName name="tecold">'[10]New Cronos data'!$A$7:$M$32</definedName>
    <definedName name="tecoldf">'[10]Data for graphs'!$A$2:$L$9</definedName>
    <definedName name="Total_GIEC">'[2]New Cronos Data'!$A$1:$IV$44</definedName>
    <definedName name="Total_Hydro_GEG">'[2]New Cronos Data'!$A$691:$IV$734</definedName>
    <definedName name="Total_Hydro_GIEC">'[11]New Cronos Data'!$A$158:$IV$202</definedName>
    <definedName name="totalGEC">#REF!</definedName>
    <definedName name="totalGEG">#REF!</definedName>
    <definedName name="TSeg">#REF!</definedName>
    <definedName name="TSEG1">#REF!</definedName>
    <definedName name="TSEG2">#REF!</definedName>
    <definedName name="TSEG3">#REF!</definedName>
    <definedName name="TSEG4">#REF!</definedName>
    <definedName name="TSEG5">#REF!</definedName>
    <definedName name="wind">#REF!</definedName>
    <definedName name="Wind_GIEC">'[2]New Cronos Data'!$A$560:$IV$601</definedName>
    <definedName name="Winter">#REF!</definedName>
    <definedName name="Wood_GIEC">'[2]New Cronos Data'!$A$255:$IV$297</definedName>
    <definedName name="aaaaaaaaaa">#REF!</definedName>
    <definedName name="aaaaaaaaaaaaaa">'[12]New Cronos Data'!$A$158:$IV$202</definedName>
  </definedNames>
  <calcPr calcId="145621" fullCalcOnLoad="1"/>
</workbook>
</file>

<file path=xl/calcChain.xml><?xml version="1.0" encoding="utf-8"?>
<calcChain xmlns="http://schemas.openxmlformats.org/spreadsheetml/2006/main">
  <c r="U87" i="1" l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Z71" i="1"/>
  <c r="Y70" i="1"/>
  <c r="Z69" i="1"/>
  <c r="Y68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Y61" i="1"/>
  <c r="X61" i="1"/>
  <c r="Y60" i="1"/>
  <c r="X60" i="1"/>
  <c r="W60" i="1"/>
  <c r="V60" i="1"/>
  <c r="Y59" i="1"/>
  <c r="X59" i="1"/>
  <c r="W59" i="1"/>
  <c r="V59" i="1"/>
  <c r="Y58" i="1"/>
  <c r="X58" i="1"/>
  <c r="W58" i="1"/>
  <c r="V58" i="1"/>
  <c r="Y57" i="1"/>
  <c r="X57" i="1"/>
  <c r="W57" i="1"/>
  <c r="V57" i="1"/>
  <c r="Y56" i="1"/>
  <c r="X56" i="1"/>
  <c r="W56" i="1"/>
  <c r="V56" i="1"/>
  <c r="Y55" i="1"/>
  <c r="X55" i="1"/>
  <c r="W55" i="1"/>
  <c r="V55" i="1"/>
  <c r="B31" i="1"/>
  <c r="B30" i="1"/>
  <c r="B29" i="1"/>
  <c r="B28" i="1"/>
  <c r="B27" i="1"/>
  <c r="B26" i="1"/>
  <c r="B35" i="1" l="1"/>
  <c r="B33" i="1"/>
  <c r="B36" i="1"/>
  <c r="B34" i="1"/>
  <c r="B32" i="1"/>
  <c r="V83" i="1"/>
  <c r="V84" i="1"/>
  <c r="V85" i="1"/>
  <c r="V86" i="1"/>
  <c r="W67" i="1"/>
  <c r="Y67" i="1"/>
  <c r="V68" i="1"/>
  <c r="X68" i="1"/>
  <c r="Z68" i="1"/>
  <c r="W69" i="1"/>
  <c r="Y69" i="1"/>
  <c r="V70" i="1"/>
  <c r="X70" i="1"/>
  <c r="Z70" i="1"/>
  <c r="W71" i="1"/>
  <c r="Y71" i="1"/>
  <c r="U78" i="1"/>
  <c r="V82" i="1"/>
  <c r="V87" i="1" s="1"/>
  <c r="V67" i="1"/>
  <c r="X67" i="1"/>
  <c r="Z67" i="1"/>
  <c r="W68" i="1"/>
  <c r="V69" i="1"/>
  <c r="X69" i="1"/>
  <c r="W70" i="1"/>
  <c r="V71" i="1"/>
  <c r="X71" i="1"/>
  <c r="V72" i="1" l="1"/>
  <c r="U79" i="1"/>
  <c r="B41" i="1"/>
  <c r="B39" i="1"/>
  <c r="B42" i="1"/>
  <c r="B40" i="1"/>
  <c r="V76" i="1"/>
  <c r="V74" i="1"/>
  <c r="V77" i="1"/>
  <c r="V75" i="1"/>
</calcChain>
</file>

<file path=xl/sharedStrings.xml><?xml version="1.0" encoding="utf-8"?>
<sst xmlns="http://schemas.openxmlformats.org/spreadsheetml/2006/main" count="64" uniqueCount="40">
  <si>
    <t>Total primary energy consumption by energy sources in 2009, EU-27</t>
  </si>
  <si>
    <t>%</t>
  </si>
  <si>
    <t>Oil</t>
  </si>
  <si>
    <t>Natural gas</t>
  </si>
  <si>
    <t>Coal and lignite</t>
  </si>
  <si>
    <t xml:space="preserve">Nuclear </t>
  </si>
  <si>
    <t>Other fuels</t>
  </si>
  <si>
    <t>Renewables</t>
  </si>
  <si>
    <t>Solar</t>
  </si>
  <si>
    <t>Hydro</t>
  </si>
  <si>
    <t>Share of renewable energy by sources in total renewable</t>
  </si>
  <si>
    <t>Wind</t>
  </si>
  <si>
    <t>Geothermal</t>
  </si>
  <si>
    <t>Biomass and wastes</t>
  </si>
  <si>
    <t>Share of biomass and wastes by sources</t>
  </si>
  <si>
    <t>Municipal solid wastes</t>
  </si>
  <si>
    <t>Biofuels</t>
  </si>
  <si>
    <t>Wood &amp; Wood Waste</t>
  </si>
  <si>
    <t>Biogas</t>
  </si>
  <si>
    <t>Primary energy consumption by sources</t>
  </si>
  <si>
    <t>EU-27</t>
  </si>
  <si>
    <t>Mtoe</t>
  </si>
  <si>
    <t>% / year</t>
  </si>
  <si>
    <t>1990-2009</t>
  </si>
  <si>
    <t>2008-2009</t>
  </si>
  <si>
    <t>1990-2008</t>
  </si>
  <si>
    <t>2007-2008</t>
  </si>
  <si>
    <t>Gas</t>
  </si>
  <si>
    <t>Nuclear</t>
  </si>
  <si>
    <t>Other (industrial waste, net electricity imports)</t>
  </si>
  <si>
    <t>Total (as reported)</t>
  </si>
  <si>
    <t>Data from Eurostat (see EN26)</t>
  </si>
  <si>
    <t>2005-2009</t>
  </si>
  <si>
    <t>share 2009</t>
  </si>
  <si>
    <t>%/y</t>
  </si>
  <si>
    <t>Biomass &amp; wastes</t>
  </si>
  <si>
    <t>Hydro Power</t>
  </si>
  <si>
    <t>Wind Energy</t>
  </si>
  <si>
    <t>Non EU EEA countries</t>
  </si>
  <si>
    <t>&lt;&gt;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</si>
</sst>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%"/>
    <numFmt numFmtId="165" formatCode="0.0"/>
    <numFmt numFmtId="166" formatCode="_(* #,##0_);_(* \(#,##0\);_(* &quot;-&quot;_);_(@_)"/>
    <numFmt numFmtId="167" formatCode="_(&quot;$&quot;* #,##0_);_(&quot;$&quot;* \(#,##0\);_(&quot;$&quot;* &quot;-&quot;_);_(@_)"/>
    <numFmt numFmtId="168" formatCode="_-[$€]* #,##0.00_-;\-[$€]* #,##0.00_-;_-[$€]* &quot;-&quot;??_-;_-@_-"/>
    <numFmt numFmtId="169" formatCode="General_)"/>
  </numFmts>
  <fonts count="1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u/>
      <sz val="12"/>
      <color indexed="12"/>
      <name val="Arial"/>
      <family val="2"/>
    </font>
    <font>
      <b/>
      <i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Times New Roman"/>
      <family val="1"/>
    </font>
    <font>
      <sz val="8"/>
      <name val="Tahoma"/>
      <family val="2"/>
    </font>
    <font>
      <sz val="1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9"/>
      </left>
      <right/>
      <top/>
      <bottom/>
      <diagonal/>
    </border>
  </borders>
  <cellStyleXfs count="18">
    <xf numFmtId="0" fontId="0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4" fontId="13" fillId="0" borderId="14" applyFill="0" applyBorder="0" applyProtection="0">
      <alignment horizontal="right"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0" borderId="0"/>
  </cellStyleXfs>
  <cellXfs count="56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0" borderId="0" xfId="0" applyFont="1"/>
    <xf numFmtId="0" fontId="3" fillId="0" borderId="1" xfId="0" applyFont="1" applyBorder="1"/>
    <xf numFmtId="164" fontId="0" fillId="0" borderId="2" xfId="1" applyNumberFormat="1" applyFont="1" applyBorder="1"/>
    <xf numFmtId="0" fontId="3" fillId="0" borderId="3" xfId="0" applyFont="1" applyBorder="1"/>
    <xf numFmtId="164" fontId="0" fillId="0" borderId="4" xfId="1" applyNumberFormat="1" applyFont="1" applyBorder="1"/>
    <xf numFmtId="0" fontId="3" fillId="0" borderId="5" xfId="0" applyFont="1" applyBorder="1"/>
    <xf numFmtId="164" fontId="0" fillId="0" borderId="6" xfId="1" applyNumberFormat="1" applyFont="1" applyBorder="1"/>
    <xf numFmtId="0" fontId="3" fillId="0" borderId="3" xfId="0" applyFont="1" applyFill="1" applyBorder="1"/>
    <xf numFmtId="0" fontId="3" fillId="0" borderId="7" xfId="0" applyFont="1" applyBorder="1"/>
    <xf numFmtId="164" fontId="0" fillId="0" borderId="8" xfId="1" applyNumberFormat="1" applyFont="1" applyBorder="1"/>
    <xf numFmtId="0" fontId="2" fillId="0" borderId="0" xfId="0" applyFont="1" applyFill="1" applyBorder="1"/>
    <xf numFmtId="164" fontId="0" fillId="0" borderId="0" xfId="1" applyNumberFormat="1" applyFont="1" applyBorder="1"/>
    <xf numFmtId="0" fontId="4" fillId="0" borderId="1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64" fontId="0" fillId="0" borderId="10" xfId="1" applyNumberFormat="1" applyFont="1" applyBorder="1"/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5" fillId="0" borderId="0" xfId="0" applyFont="1"/>
    <xf numFmtId="0" fontId="6" fillId="0" borderId="0" xfId="0" applyFont="1"/>
    <xf numFmtId="0" fontId="3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0" fillId="0" borderId="0" xfId="0" applyAlignment="1">
      <alignment horizontal="center"/>
    </xf>
    <xf numFmtId="0" fontId="0" fillId="0" borderId="0" xfId="0" applyNumberFormat="1" applyFont="1" applyFill="1" applyBorder="1" applyAlignment="1"/>
    <xf numFmtId="1" fontId="8" fillId="2" borderId="0" xfId="0" applyNumberFormat="1" applyFont="1" applyFill="1"/>
    <xf numFmtId="164" fontId="0" fillId="0" borderId="0" xfId="1" applyNumberFormat="1" applyFont="1"/>
    <xf numFmtId="9" fontId="0" fillId="0" borderId="0" xfId="1" applyFont="1"/>
    <xf numFmtId="0" fontId="0" fillId="3" borderId="13" xfId="0" applyFill="1" applyBorder="1"/>
    <xf numFmtId="0" fontId="3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4" xfId="0" applyFont="1" applyBorder="1"/>
    <xf numFmtId="0" fontId="9" fillId="4" borderId="15" xfId="0" applyFont="1" applyFill="1" applyBorder="1" applyAlignment="1">
      <alignment horizontal="right" vertical="top" wrapText="1"/>
    </xf>
    <xf numFmtId="0" fontId="10" fillId="4" borderId="0" xfId="0" applyFont="1" applyFill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164" fontId="1" fillId="5" borderId="14" xfId="1" applyNumberFormat="1" applyFont="1" applyFill="1" applyBorder="1"/>
    <xf numFmtId="9" fontId="0" fillId="0" borderId="14" xfId="1" applyFont="1" applyBorder="1"/>
    <xf numFmtId="164" fontId="0" fillId="0" borderId="14" xfId="1" applyNumberFormat="1" applyFont="1" applyBorder="1"/>
    <xf numFmtId="1" fontId="4" fillId="0" borderId="0" xfId="0" applyNumberFormat="1" applyFont="1" applyFill="1" applyBorder="1" applyAlignment="1">
      <alignment horizontal="right"/>
    </xf>
    <xf numFmtId="9" fontId="1" fillId="5" borderId="0" xfId="1" applyFont="1" applyFill="1"/>
    <xf numFmtId="0" fontId="11" fillId="0" borderId="0" xfId="0" applyFont="1" applyFill="1" applyBorder="1" applyAlignment="1">
      <alignment horizontal="left"/>
    </xf>
    <xf numFmtId="1" fontId="11" fillId="0" borderId="0" xfId="0" applyNumberFormat="1" applyFont="1" applyFill="1" applyBorder="1" applyAlignment="1">
      <alignment horizontal="right"/>
    </xf>
    <xf numFmtId="9" fontId="2" fillId="6" borderId="0" xfId="0" applyNumberFormat="1" applyFont="1" applyFill="1"/>
    <xf numFmtId="1" fontId="4" fillId="0" borderId="0" xfId="0" applyNumberFormat="1" applyFont="1" applyFill="1" applyBorder="1" applyAlignment="1"/>
    <xf numFmtId="1" fontId="2" fillId="0" borderId="0" xfId="0" applyNumberFormat="1" applyFont="1"/>
    <xf numFmtId="1" fontId="0" fillId="0" borderId="0" xfId="0" applyNumberFormat="1"/>
    <xf numFmtId="164" fontId="1" fillId="5" borderId="0" xfId="1" applyNumberFormat="1" applyFont="1" applyFill="1"/>
    <xf numFmtId="9" fontId="0" fillId="0" borderId="0" xfId="0" applyNumberFormat="1"/>
  </cellXfs>
  <cellStyles count="18">
    <cellStyle name="Comma [0] 2" xfId="2"/>
    <cellStyle name="Currency [0] 2" xfId="3"/>
    <cellStyle name="Euro" xfId="4"/>
    <cellStyle name="Euro 2" xfId="5"/>
    <cellStyle name="Normal" xfId="0" builtinId="0"/>
    <cellStyle name="Normal 2" xfId="6"/>
    <cellStyle name="Normal 2 2" xfId="7"/>
    <cellStyle name="Normal 3" xfId="8"/>
    <cellStyle name="Normal 3 2" xfId="9"/>
    <cellStyle name="Normal 4" xfId="10"/>
    <cellStyle name="Normal 4 2" xfId="11"/>
    <cellStyle name="Normal 4 3" xfId="12"/>
    <cellStyle name="Normal 5" xfId="13"/>
    <cellStyle name="Normal GHG Numbers (0.00)" xfId="14"/>
    <cellStyle name="Percent" xfId="1" builtinId="5"/>
    <cellStyle name="Pourcentage 2" xfId="15"/>
    <cellStyle name="Pourcentage 3" xfId="16"/>
    <cellStyle name="Standaard_blad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5"/>
      <c:rotY val="11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7983427751830012E-3"/>
          <c:y val="7.3013281366585123E-2"/>
          <c:w val="0.89311485938891011"/>
          <c:h val="0.85773786637874383"/>
        </c:manualLayout>
      </c:layout>
      <c:pie3DChart>
        <c:varyColors val="1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</c:spPr>
          <c:dPt>
            <c:idx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4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5"/>
            <c:bubble3D val="0"/>
            <c:explosion val="33"/>
          </c:dPt>
          <c:dLbls>
            <c:dLbl>
              <c:idx val="0"/>
              <c:layout>
                <c:manualLayout>
                  <c:x val="7.6044400699912511E-3"/>
                  <c:y val="7.12762467191600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9096552726664681E-2"/>
                  <c:y val="-5.764341330243418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8440507436570446E-4"/>
                  <c:y val="-2.132582385535140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8195605596372157E-2"/>
                  <c:y val="-8.025175782793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7553681694581322E-3"/>
                  <c:y val="-7.117056856187278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7.7075136069623101E-2"/>
                  <c:y val="0.1664923322711754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Renewables9.0%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'Fig 3  GIEC by sources'!$A$26:$A$31</c:f>
              <c:strCache>
                <c:ptCount val="6"/>
                <c:pt idx="0">
                  <c:v>Oil</c:v>
                </c:pt>
                <c:pt idx="1">
                  <c:v>Natural gas</c:v>
                </c:pt>
                <c:pt idx="2">
                  <c:v>Coal and lignite</c:v>
                </c:pt>
                <c:pt idx="3">
                  <c:v>Nuclear </c:v>
                </c:pt>
                <c:pt idx="4">
                  <c:v>Other fuels</c:v>
                </c:pt>
                <c:pt idx="5">
                  <c:v>Renewables</c:v>
                </c:pt>
              </c:strCache>
            </c:strRef>
          </c:cat>
          <c:val>
            <c:numRef>
              <c:f>'Fig 3  GIEC by sources'!$B$26:$B$31</c:f>
              <c:numCache>
                <c:formatCode>0.0%</c:formatCode>
                <c:ptCount val="6"/>
                <c:pt idx="0">
                  <c:v>0.36579425695417128</c:v>
                </c:pt>
                <c:pt idx="1">
                  <c:v>0.24477508508270418</c:v>
                </c:pt>
                <c:pt idx="2">
                  <c:v>0.15734148482899771</c:v>
                </c:pt>
                <c:pt idx="3">
                  <c:v>0.13552566282289583</c:v>
                </c:pt>
                <c:pt idx="4">
                  <c:v>2.7684546514325317E-3</c:v>
                </c:pt>
                <c:pt idx="5">
                  <c:v>8.9617707773578706E-2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6.0185185185185147E-2"/>
          <c:w val="0.54513147662097894"/>
          <c:h val="0.8981481481481481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 3  GIEC by sources'!$A$32</c:f>
              <c:strCache>
                <c:ptCount val="1"/>
                <c:pt idx="0">
                  <c:v>Solar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9188490327597937"/>
                  <c:y val="-8.6299892125134958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'Fig 3  GIEC by sources'!$B$32</c:f>
              <c:numCache>
                <c:formatCode>0.0%</c:formatCode>
                <c:ptCount val="1"/>
                <c:pt idx="0">
                  <c:v>1.6118776834584247E-2</c:v>
                </c:pt>
              </c:numCache>
            </c:numRef>
          </c:val>
        </c:ser>
        <c:ser>
          <c:idx val="1"/>
          <c:order val="1"/>
          <c:tx>
            <c:strRef>
              <c:f>'Fig 3  GIEC by sources'!$A$33</c:f>
              <c:strCache>
                <c:ptCount val="1"/>
                <c:pt idx="0">
                  <c:v>Hydro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'Fig 3  GIEC by sources'!$B$33</c:f>
              <c:numCache>
                <c:formatCode>0.0%</c:formatCode>
                <c:ptCount val="1"/>
                <c:pt idx="0">
                  <c:v>0.18452361443413848</c:v>
                </c:pt>
              </c:numCache>
            </c:numRef>
          </c:val>
        </c:ser>
        <c:ser>
          <c:idx val="2"/>
          <c:order val="2"/>
          <c:tx>
            <c:strRef>
              <c:f>'Fig 3  GIEC by sources'!$A$34</c:f>
              <c:strCache>
                <c:ptCount val="1"/>
                <c:pt idx="0">
                  <c:v>Wind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'Fig 3  GIEC by sources'!$B$34</c:f>
              <c:numCache>
                <c:formatCode>0.0%</c:formatCode>
                <c:ptCount val="1"/>
                <c:pt idx="0">
                  <c:v>7.4864802857985635E-2</c:v>
                </c:pt>
              </c:numCache>
            </c:numRef>
          </c:val>
        </c:ser>
        <c:ser>
          <c:idx val="3"/>
          <c:order val="3"/>
          <c:tx>
            <c:strRef>
              <c:f>'Fig 3  GIEC by sources'!$A$36</c:f>
              <c:strCache>
                <c:ptCount val="1"/>
                <c:pt idx="0">
                  <c:v>Biomass and wastes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9.2592592592592587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'Fig 3  GIEC by sources'!$B$36</c:f>
              <c:numCache>
                <c:formatCode>0.0%</c:formatCode>
                <c:ptCount val="1"/>
                <c:pt idx="0">
                  <c:v>0.68625086034544913</c:v>
                </c:pt>
              </c:numCache>
            </c:numRef>
          </c:val>
        </c:ser>
        <c:ser>
          <c:idx val="4"/>
          <c:order val="4"/>
          <c:tx>
            <c:strRef>
              <c:f>'Fig 3  GIEC by sources'!$A$35</c:f>
              <c:strCache>
                <c:ptCount val="1"/>
                <c:pt idx="0">
                  <c:v>Geothermal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8774472635365025"/>
                  <c:y val="-1.72599784250269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Geothermal 3,8%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'Fig 3  GIEC by sources'!$B$35</c:f>
              <c:numCache>
                <c:formatCode>0.0%</c:formatCode>
                <c:ptCount val="1"/>
                <c:pt idx="0">
                  <c:v>3.8241945527842415E-2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626048"/>
        <c:axId val="210627584"/>
      </c:barChart>
      <c:catAx>
        <c:axId val="210626048"/>
        <c:scaling>
          <c:orientation val="minMax"/>
        </c:scaling>
        <c:delete val="1"/>
        <c:axPos val="b"/>
        <c:majorTickMark val="out"/>
        <c:minorTickMark val="none"/>
        <c:tickLblPos val="nextTo"/>
        <c:crossAx val="210627584"/>
        <c:crosses val="autoZero"/>
        <c:auto val="1"/>
        <c:lblAlgn val="ctr"/>
        <c:lblOffset val="100"/>
        <c:noMultiLvlLbl val="0"/>
      </c:catAx>
      <c:valAx>
        <c:axId val="210627584"/>
        <c:scaling>
          <c:orientation val="minMax"/>
        </c:scaling>
        <c:delete val="1"/>
        <c:axPos val="l"/>
        <c:majorGridlines>
          <c:spPr>
            <a:ln w="0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10626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7.4020341207349072E-2"/>
          <c:w val="0.60802470445911239"/>
          <c:h val="0.6017483595800524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 3  GIEC by sources'!$A$39</c:f>
              <c:strCache>
                <c:ptCount val="1"/>
                <c:pt idx="0">
                  <c:v>Municipal solid wastes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.18955826276432428"/>
                  <c:y val="3.8390091863517134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'Fig 3  GIEC by sources'!$B$39</c:f>
              <c:numCache>
                <c:formatCode>0.0%</c:formatCode>
                <c:ptCount val="1"/>
                <c:pt idx="0">
                  <c:v>0.13129006840729202</c:v>
                </c:pt>
              </c:numCache>
            </c:numRef>
          </c:val>
        </c:ser>
        <c:ser>
          <c:idx val="1"/>
          <c:order val="1"/>
          <c:tx>
            <c:strRef>
              <c:f>'Fig 3  GIEC by sources'!$A$40</c:f>
              <c:strCache>
                <c:ptCount val="1"/>
                <c:pt idx="0">
                  <c:v>Biofuels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.18940297557144981"/>
                  <c:y val="-2.9166666666666667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'Fig 3  GIEC by sources'!$B$40</c:f>
              <c:numCache>
                <c:formatCode>0.0%</c:formatCode>
                <c:ptCount val="1"/>
                <c:pt idx="0">
                  <c:v>0.12374198631854162</c:v>
                </c:pt>
              </c:numCache>
            </c:numRef>
          </c:val>
        </c:ser>
        <c:ser>
          <c:idx val="2"/>
          <c:order val="2"/>
          <c:tx>
            <c:strRef>
              <c:f>'Fig 3  GIEC by sources'!$A$41</c:f>
              <c:strCache>
                <c:ptCount val="1"/>
                <c:pt idx="0">
                  <c:v>Wood &amp; Wood Waste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'Fig 3  GIEC by sources'!$B$41</c:f>
              <c:numCache>
                <c:formatCode>0.0%</c:formatCode>
                <c:ptCount val="1"/>
                <c:pt idx="0">
                  <c:v>0.67025715411339148</c:v>
                </c:pt>
              </c:numCache>
            </c:numRef>
          </c:val>
        </c:ser>
        <c:ser>
          <c:idx val="3"/>
          <c:order val="3"/>
          <c:tx>
            <c:strRef>
              <c:f>'Fig 3  GIEC by sources'!$A$42</c:f>
              <c:strCache>
                <c:ptCount val="1"/>
                <c:pt idx="0">
                  <c:v>Biogas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</c:dPt>
          <c:dLbls>
            <c:dLbl>
              <c:idx val="0"/>
              <c:layout>
                <c:manualLayout>
                  <c:x val="0.21011829704560953"/>
                  <c:y val="0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</c:dLbl>
            <c:spPr>
              <a:solidFill>
                <a:schemeClr val="accent4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'Fig 3  GIEC by sources'!$B$42</c:f>
              <c:numCache>
                <c:formatCode>0.0%</c:formatCode>
                <c:ptCount val="1"/>
                <c:pt idx="0">
                  <c:v>7.4710791160775045E-2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1008512"/>
        <c:axId val="211014400"/>
      </c:barChart>
      <c:catAx>
        <c:axId val="211008512"/>
        <c:scaling>
          <c:orientation val="minMax"/>
        </c:scaling>
        <c:delete val="1"/>
        <c:axPos val="b"/>
        <c:majorTickMark val="out"/>
        <c:minorTickMark val="none"/>
        <c:tickLblPos val="nextTo"/>
        <c:crossAx val="211014400"/>
        <c:crosses val="autoZero"/>
        <c:auto val="1"/>
        <c:lblAlgn val="ctr"/>
        <c:lblOffset val="100"/>
        <c:noMultiLvlLbl val="0"/>
      </c:catAx>
      <c:valAx>
        <c:axId val="211014400"/>
        <c:scaling>
          <c:orientation val="minMax"/>
        </c:scaling>
        <c:delete val="1"/>
        <c:axPos val="l"/>
        <c:majorGridlines>
          <c:spPr>
            <a:ln w="0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11008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</xdr:row>
      <xdr:rowOff>66675</xdr:rowOff>
    </xdr:from>
    <xdr:to>
      <xdr:col>3</xdr:col>
      <xdr:colOff>533400</xdr:colOff>
      <xdr:row>21</xdr:row>
      <xdr:rowOff>161925</xdr:rowOff>
    </xdr:to>
    <xdr:graphicFrame macro="">
      <xdr:nvGraphicFramePr>
        <xdr:cNvPr id="2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314325</xdr:colOff>
      <xdr:row>4</xdr:row>
      <xdr:rowOff>19050</xdr:rowOff>
    </xdr:from>
    <xdr:to>
      <xdr:col>8</xdr:col>
      <xdr:colOff>619125</xdr:colOff>
      <xdr:row>22</xdr:row>
      <xdr:rowOff>47625</xdr:rowOff>
    </xdr:to>
    <xdr:graphicFrame macro="">
      <xdr:nvGraphicFramePr>
        <xdr:cNvPr id="3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285750</xdr:colOff>
      <xdr:row>4</xdr:row>
      <xdr:rowOff>133350</xdr:rowOff>
    </xdr:from>
    <xdr:to>
      <xdr:col>8</xdr:col>
      <xdr:colOff>714375</xdr:colOff>
      <xdr:row>23</xdr:row>
      <xdr:rowOff>0</xdr:rowOff>
    </xdr:to>
    <xdr:graphicFrame macro="">
      <xdr:nvGraphicFramePr>
        <xdr:cNvPr id="4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29_201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EEA%20E&amp;E%20Framework%20Contract\Factsheets\European%20Union\Revised%20Fact%20Sheets\Spreadsheets\EN26%20Total%20energy%20consumption%20by%20fuel%20(2002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Documents%20and%20Settings\James_Greenleaf\Work\Factsheets\2005%20update\updated%201st%20draft\CSIs%201st%20draft\EN30_EU25_2003%20dat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James_Greenleaf\Work\Factsheets\2005%20update\updated%201st%20draft\CSIs%201st%20draft\EN30_EU25_2003%20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Sectie_Energie\Projecten\3.634%20Update%20EEA-monitoring%20report%20E&amp;E\Indicatoren\EEA-data\EN29_2006%20update_v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James_Greenleaf\Work\E&amp;E%20report\2006%20E&amp;E\Comments%20on%201st%20draft\Final%20versions%20of%20FS%20from%20EEA%2019-01-06\EN29_EU25_2003%20data%20-%20final%20draft%20-%2030-11-05re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EEA%20E&amp;E%20Framework%20Contract\Revised%20Fact%20Sheets\Spreadsheets\EN17%20Total%20energy%20consumption%20intensity%20(200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ernandez\Local%20Settings\Temporary%20Internet%20Files\OLK31\Final%20versions%20of%20FS%20from%20EEA%2019-01-06\EN29_EU25_2003%20data%20-%20final%20draft%20-%2030-11-05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EEA%20E&amp;E%20Framework%20Contract\Revised%20Fact%20Sheets\Spreadsheets\EN18%20Electricity%20consumption%20(200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EA%20E&amp;E%20Framework%20Contract\Revised%20Fact%20Sheets\Spreadsheets\EN18%20Electricity%20consumption%20(200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Sectie_Energie\Projecten\3.634%20Update%20EEA-monitoring%20report%20E&amp;E\Indicatoren\EEA-data\EN26_2006%20update_RW_updated_16_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Projects\EEA%20E&amp;E%20Framework%20Contract\Factsheets\European%20Union\Revised%20Fact%20Sheets\Spreadsheets\EN26%20Total%20energy%20consumption%20by%20fuel%20(2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_QC"/>
      <sheetName val="Eurostat data"/>
      <sheetName val="IEA data"/>
      <sheetName val="Figure 1  RE in primary consump"/>
      <sheetName val="Figure 2 growth RE"/>
      <sheetName val="Table 1 Share RE in GIEC"/>
      <sheetName val="Fig 3  GIEC by sources"/>
      <sheetName val="Table 2 Scenarios"/>
      <sheetName val="Fig 4 share RE in GEIC"/>
    </sheetNames>
    <sheetDataSet>
      <sheetData sheetId="0"/>
      <sheetData sheetId="1"/>
      <sheetData sheetId="2"/>
      <sheetData sheetId="3"/>
      <sheetData sheetId="4"/>
      <sheetData sheetId="5"/>
      <sheetData sheetId="6">
        <row r="26">
          <cell r="A26" t="str">
            <v>Oil</v>
          </cell>
          <cell r="B26">
            <v>0.36579425695417128</v>
          </cell>
        </row>
        <row r="27">
          <cell r="A27" t="str">
            <v>Natural gas</v>
          </cell>
          <cell r="B27">
            <v>0.24477508508270418</v>
          </cell>
        </row>
        <row r="28">
          <cell r="A28" t="str">
            <v>Coal and lignite</v>
          </cell>
          <cell r="B28">
            <v>0.15734148482899771</v>
          </cell>
        </row>
        <row r="29">
          <cell r="A29" t="str">
            <v xml:space="preserve">Nuclear </v>
          </cell>
          <cell r="B29">
            <v>0.13552566282289583</v>
          </cell>
        </row>
        <row r="30">
          <cell r="A30" t="str">
            <v>Other fuels</v>
          </cell>
          <cell r="B30">
            <v>2.7684546514325317E-3</v>
          </cell>
        </row>
        <row r="31">
          <cell r="A31" t="str">
            <v>Renewables</v>
          </cell>
          <cell r="B31">
            <v>8.9617707773578706E-2</v>
          </cell>
        </row>
        <row r="32">
          <cell r="A32" t="str">
            <v>Solar</v>
          </cell>
          <cell r="B32">
            <v>1.6118776834584247E-2</v>
          </cell>
        </row>
        <row r="33">
          <cell r="A33" t="str">
            <v>Hydro</v>
          </cell>
          <cell r="B33">
            <v>0.18452361443413848</v>
          </cell>
        </row>
        <row r="34">
          <cell r="A34" t="str">
            <v>Wind</v>
          </cell>
          <cell r="B34">
            <v>7.4864802857985635E-2</v>
          </cell>
        </row>
        <row r="35">
          <cell r="A35" t="str">
            <v>Geothermal</v>
          </cell>
          <cell r="B35">
            <v>3.8241945527842415E-2</v>
          </cell>
        </row>
        <row r="36">
          <cell r="A36" t="str">
            <v>Biomass and wastes</v>
          </cell>
          <cell r="B36">
            <v>0.68625086034544913</v>
          </cell>
        </row>
        <row r="39">
          <cell r="A39" t="str">
            <v>Municipal solid wastes</v>
          </cell>
          <cell r="B39">
            <v>0.13129006840729202</v>
          </cell>
        </row>
        <row r="40">
          <cell r="A40" t="str">
            <v>Biofuels</v>
          </cell>
          <cell r="B40">
            <v>0.12374198631854162</v>
          </cell>
        </row>
        <row r="41">
          <cell r="A41" t="str">
            <v>Wood &amp; Wood Waste</v>
          </cell>
          <cell r="B41">
            <v>0.67025715411339148</v>
          </cell>
        </row>
        <row r="42">
          <cell r="A42" t="str">
            <v>Biogas</v>
          </cell>
          <cell r="B42">
            <v>7.4710791160775045E-2</v>
          </cell>
        </row>
      </sheetData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"/>
      <sheetName val="Chart Growth rates"/>
      <sheetName val="Chart Share of fuels"/>
      <sheetName val="Data for graphs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Total energy consumptio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Total energy consumption projn"/>
      <sheetName val="New Cronos data"/>
    </sheetNames>
    <sheetDataSet>
      <sheetData sheetId="0" refreshError="1"/>
      <sheetData sheetId="1" refreshError="1"/>
      <sheetData sheetId="2"/>
      <sheetData sheetId="3">
        <row r="2">
          <cell r="B2">
            <v>1990</v>
          </cell>
          <cell r="C2">
            <v>1991</v>
          </cell>
          <cell r="D2">
            <v>1992</v>
          </cell>
          <cell r="E2">
            <v>1993</v>
          </cell>
          <cell r="F2">
            <v>1994</v>
          </cell>
          <cell r="G2">
            <v>1995</v>
          </cell>
          <cell r="H2">
            <v>1996</v>
          </cell>
          <cell r="I2">
            <v>1997</v>
          </cell>
          <cell r="J2">
            <v>1998</v>
          </cell>
          <cell r="K2">
            <v>1999</v>
          </cell>
          <cell r="L2">
            <v>2000</v>
          </cell>
        </row>
        <row r="3">
          <cell r="A3" t="str">
            <v>Crude oil and oil products</v>
          </cell>
          <cell r="B3">
            <v>545.45722999999998</v>
          </cell>
          <cell r="C3">
            <v>562.72516000000007</v>
          </cell>
          <cell r="D3">
            <v>570.99618000000009</v>
          </cell>
          <cell r="E3">
            <v>564.45447999999999</v>
          </cell>
          <cell r="F3">
            <v>567.65104000000008</v>
          </cell>
          <cell r="G3">
            <v>575.13715999999999</v>
          </cell>
          <cell r="H3">
            <v>587.03172999999992</v>
          </cell>
          <cell r="I3">
            <v>587.26431000000002</v>
          </cell>
          <cell r="J3">
            <v>601.12046999999995</v>
          </cell>
          <cell r="K3">
            <v>596.63562000000002</v>
          </cell>
          <cell r="L3">
            <v>586.98718000000008</v>
          </cell>
        </row>
        <row r="4">
          <cell r="A4" t="str">
            <v>Coal, lignite and derivatives</v>
          </cell>
          <cell r="B4">
            <v>302.75872999999996</v>
          </cell>
          <cell r="C4">
            <v>286.29505</v>
          </cell>
          <cell r="D4">
            <v>266.16807</v>
          </cell>
          <cell r="E4">
            <v>246.57804999999999</v>
          </cell>
          <cell r="F4">
            <v>242.6225</v>
          </cell>
          <cell r="G4">
            <v>237.74218999999999</v>
          </cell>
          <cell r="H4">
            <v>234.90236999999999</v>
          </cell>
          <cell r="I4">
            <v>223.50903</v>
          </cell>
          <cell r="J4">
            <v>223.15218999999999</v>
          </cell>
          <cell r="K4">
            <v>204.32166000000001</v>
          </cell>
          <cell r="L4">
            <v>214.50929000000002</v>
          </cell>
        </row>
        <row r="5">
          <cell r="A5" t="str">
            <v>Natural &amp; derived gas</v>
          </cell>
          <cell r="B5">
            <v>222.08442000000002</v>
          </cell>
          <cell r="C5">
            <v>239.71668</v>
          </cell>
          <cell r="D5">
            <v>237.14785000000001</v>
          </cell>
          <cell r="E5">
            <v>252.2664</v>
          </cell>
          <cell r="F5">
            <v>253.68087</v>
          </cell>
          <cell r="G5">
            <v>273.40024</v>
          </cell>
          <cell r="H5">
            <v>305.19895000000002</v>
          </cell>
          <cell r="I5">
            <v>302.61018999999999</v>
          </cell>
          <cell r="J5">
            <v>315.54715999999996</v>
          </cell>
          <cell r="K5">
            <v>329.60009000000002</v>
          </cell>
          <cell r="L5">
            <v>338.67453</v>
          </cell>
        </row>
        <row r="6">
          <cell r="A6" t="str">
            <v>Nuclear Energy</v>
          </cell>
          <cell r="B6">
            <v>181.43870999999999</v>
          </cell>
          <cell r="C6">
            <v>187.02055999999999</v>
          </cell>
          <cell r="D6">
            <v>188.26723000000001</v>
          </cell>
          <cell r="E6">
            <v>197.55837</v>
          </cell>
          <cell r="F6">
            <v>197.27132999999998</v>
          </cell>
          <cell r="G6">
            <v>201.23948999999999</v>
          </cell>
          <cell r="H6">
            <v>208.86391</v>
          </cell>
          <cell r="I6">
            <v>212.61462</v>
          </cell>
          <cell r="J6">
            <v>212.05232999999998</v>
          </cell>
          <cell r="K6">
            <v>220.20554999999999</v>
          </cell>
          <cell r="L6">
            <v>222.84637000000001</v>
          </cell>
        </row>
        <row r="7">
          <cell r="A7" t="str">
            <v>Renewables</v>
          </cell>
          <cell r="B7">
            <v>65.689309999999992</v>
          </cell>
          <cell r="C7">
            <v>68.769190000000009</v>
          </cell>
          <cell r="D7">
            <v>70.690219999999997</v>
          </cell>
          <cell r="E7">
            <v>72.280199999999994</v>
          </cell>
          <cell r="F7">
            <v>72.503419999999991</v>
          </cell>
          <cell r="G7">
            <v>73.207279999999997</v>
          </cell>
          <cell r="H7">
            <v>75.737449999999995</v>
          </cell>
          <cell r="I7">
            <v>78.220070000000007</v>
          </cell>
          <cell r="J7">
            <v>82.173810000000003</v>
          </cell>
          <cell r="K7">
            <v>83.267229999999998</v>
          </cell>
          <cell r="L7">
            <v>86.593530000000001</v>
          </cell>
        </row>
        <row r="8">
          <cell r="A8" t="str">
            <v>Other fuels</v>
          </cell>
          <cell r="B8">
            <v>3.0802000000001279</v>
          </cell>
          <cell r="C8">
            <v>1.951960000000021</v>
          </cell>
          <cell r="D8">
            <v>2.4855499999999591</v>
          </cell>
          <cell r="E8">
            <v>2.8193999999998631</v>
          </cell>
          <cell r="F8">
            <v>2.506239999999889</v>
          </cell>
          <cell r="G8">
            <v>2.6593399999999967</v>
          </cell>
          <cell r="H8">
            <v>1.1622900000000809</v>
          </cell>
          <cell r="I8">
            <v>2.5804799999998651</v>
          </cell>
          <cell r="J8">
            <v>2.9056400000002176</v>
          </cell>
          <cell r="K8">
            <v>4.0378500000000788</v>
          </cell>
          <cell r="L8">
            <v>5.584599999999889</v>
          </cell>
        </row>
        <row r="9">
          <cell r="A9" t="str">
            <v>GIEC total</v>
          </cell>
          <cell r="B9">
            <v>1320.5086000000001</v>
          </cell>
          <cell r="C9">
            <v>1346.4786000000001</v>
          </cell>
          <cell r="D9">
            <v>1335.7551000000001</v>
          </cell>
          <cell r="E9">
            <v>1335.9568999999999</v>
          </cell>
          <cell r="F9">
            <v>1336.2353999999998</v>
          </cell>
          <cell r="G9">
            <v>1363.3857</v>
          </cell>
          <cell r="H9">
            <v>1412.8967</v>
          </cell>
          <cell r="I9">
            <v>1406.7987000000001</v>
          </cell>
          <cell r="J9">
            <v>1436.9516000000001</v>
          </cell>
          <cell r="K9">
            <v>1438.068</v>
          </cell>
          <cell r="L9">
            <v>1455.1955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A7" t="str">
            <v>EU15 European Union (15 countries)</v>
          </cell>
          <cell r="C7">
            <v>1320508.6000000001</v>
          </cell>
          <cell r="D7">
            <v>1346478.6</v>
          </cell>
          <cell r="E7">
            <v>1335755.1000000001</v>
          </cell>
          <cell r="F7">
            <v>1335956.8999999999</v>
          </cell>
          <cell r="G7">
            <v>1336235.3999999999</v>
          </cell>
          <cell r="H7">
            <v>1363385.7</v>
          </cell>
          <cell r="I7">
            <v>1412896.7</v>
          </cell>
          <cell r="J7">
            <v>1406798.7</v>
          </cell>
          <cell r="K7">
            <v>1436951.6</v>
          </cell>
          <cell r="L7">
            <v>1438068</v>
          </cell>
          <cell r="M7">
            <v>1455195.5</v>
          </cell>
        </row>
        <row r="8">
          <cell r="A8" t="str">
            <v>BE Belgium</v>
          </cell>
          <cell r="C8">
            <v>47264.32</v>
          </cell>
          <cell r="D8">
            <v>49493.09</v>
          </cell>
          <cell r="E8">
            <v>50258.82</v>
          </cell>
          <cell r="F8">
            <v>48882.54</v>
          </cell>
          <cell r="G8">
            <v>49750.720000000001</v>
          </cell>
          <cell r="H8">
            <v>50458.58</v>
          </cell>
          <cell r="I8">
            <v>53974.95</v>
          </cell>
          <cell r="J8">
            <v>55119.97</v>
          </cell>
          <cell r="K8">
            <v>56210.69</v>
          </cell>
          <cell r="L8">
            <v>56869.37</v>
          </cell>
          <cell r="M8">
            <v>57161.13</v>
          </cell>
        </row>
        <row r="9">
          <cell r="A9" t="str">
            <v>DK Denmark</v>
          </cell>
          <cell r="C9">
            <v>17882.68</v>
          </cell>
          <cell r="D9">
            <v>19740.07</v>
          </cell>
          <cell r="E9">
            <v>18867.79</v>
          </cell>
          <cell r="F9">
            <v>19322.990000000002</v>
          </cell>
          <cell r="G9">
            <v>20041.099999999999</v>
          </cell>
          <cell r="H9">
            <v>20137.810000000001</v>
          </cell>
          <cell r="I9">
            <v>22750.240000000002</v>
          </cell>
          <cell r="J9">
            <v>21243.9</v>
          </cell>
          <cell r="K9">
            <v>20869.310000000001</v>
          </cell>
          <cell r="L9">
            <v>20180.21</v>
          </cell>
          <cell r="M9">
            <v>19634.64</v>
          </cell>
        </row>
        <row r="10">
          <cell r="A10" t="str">
            <v>DE Federal Republic of Germany (including ex-GDR from 1991)</v>
          </cell>
          <cell r="C10">
            <v>356073.61</v>
          </cell>
          <cell r="D10">
            <v>347162.89</v>
          </cell>
          <cell r="E10">
            <v>340431.68</v>
          </cell>
          <cell r="F10">
            <v>339011.89</v>
          </cell>
          <cell r="G10">
            <v>335993.29</v>
          </cell>
          <cell r="H10">
            <v>337063.75</v>
          </cell>
          <cell r="I10">
            <v>348768.88</v>
          </cell>
          <cell r="J10">
            <v>345250.94</v>
          </cell>
          <cell r="K10">
            <v>344630.01</v>
          </cell>
          <cell r="L10">
            <v>336275.27</v>
          </cell>
          <cell r="M10">
            <v>339277.77</v>
          </cell>
        </row>
        <row r="11">
          <cell r="A11" t="str">
            <v>GR Greece</v>
          </cell>
          <cell r="C11">
            <v>22245.11</v>
          </cell>
          <cell r="D11">
            <v>22413.71</v>
          </cell>
          <cell r="E11">
            <v>23040.21</v>
          </cell>
          <cell r="F11">
            <v>22605.32</v>
          </cell>
          <cell r="G11">
            <v>23606.41</v>
          </cell>
          <cell r="H11">
            <v>24136.69</v>
          </cell>
          <cell r="I11">
            <v>25405.37</v>
          </cell>
          <cell r="J11">
            <v>25585.39</v>
          </cell>
          <cell r="K11">
            <v>26875.22</v>
          </cell>
          <cell r="L11">
            <v>26759.35</v>
          </cell>
          <cell r="M11">
            <v>28075.919999999998</v>
          </cell>
        </row>
        <row r="12">
          <cell r="A12" t="str">
            <v>ES Spain</v>
          </cell>
          <cell r="C12">
            <v>89085.38</v>
          </cell>
          <cell r="D12">
            <v>94131.93</v>
          </cell>
          <cell r="E12">
            <v>95459.95</v>
          </cell>
          <cell r="F12">
            <v>91692.97</v>
          </cell>
          <cell r="G12">
            <v>97405.33</v>
          </cell>
          <cell r="H12">
            <v>102287.33</v>
          </cell>
          <cell r="I12">
            <v>100902.79</v>
          </cell>
          <cell r="J12">
            <v>106102.78</v>
          </cell>
          <cell r="K12">
            <v>111113.11</v>
          </cell>
          <cell r="L12">
            <v>117485.4</v>
          </cell>
          <cell r="M12">
            <v>122582.04</v>
          </cell>
        </row>
        <row r="13">
          <cell r="A13" t="str">
            <v>FR France</v>
          </cell>
          <cell r="C13">
            <v>223194.82</v>
          </cell>
          <cell r="D13">
            <v>235847.66</v>
          </cell>
          <cell r="E13">
            <v>233021.14</v>
          </cell>
          <cell r="F13">
            <v>235954.51</v>
          </cell>
          <cell r="G13">
            <v>226662.77</v>
          </cell>
          <cell r="H13">
            <v>235704.43</v>
          </cell>
          <cell r="I13">
            <v>249206.6</v>
          </cell>
          <cell r="J13">
            <v>243157.15</v>
          </cell>
          <cell r="K13">
            <v>250697.16</v>
          </cell>
          <cell r="L13">
            <v>250745.61</v>
          </cell>
          <cell r="M13">
            <v>256904.91</v>
          </cell>
        </row>
        <row r="14">
          <cell r="A14" t="str">
            <v>IE Ireland</v>
          </cell>
          <cell r="C14">
            <v>10251.18</v>
          </cell>
          <cell r="D14">
            <v>10244.780000000001</v>
          </cell>
          <cell r="E14">
            <v>10162.67</v>
          </cell>
          <cell r="F14">
            <v>10268.57</v>
          </cell>
          <cell r="G14">
            <v>10954.47</v>
          </cell>
          <cell r="H14">
            <v>11024.02</v>
          </cell>
          <cell r="I14">
            <v>11687.08</v>
          </cell>
          <cell r="J14">
            <v>12247.1</v>
          </cell>
          <cell r="K14">
            <v>13040.59</v>
          </cell>
          <cell r="L14">
            <v>13867.54</v>
          </cell>
          <cell r="M14">
            <v>14028.61</v>
          </cell>
        </row>
        <row r="15">
          <cell r="A15" t="str">
            <v>IT Italy</v>
          </cell>
          <cell r="C15">
            <v>154796.78</v>
          </cell>
          <cell r="D15">
            <v>156737</v>
          </cell>
          <cell r="E15">
            <v>158689.47</v>
          </cell>
          <cell r="F15">
            <v>156245.13</v>
          </cell>
          <cell r="G15">
            <v>154121.35</v>
          </cell>
          <cell r="H15">
            <v>162681.57</v>
          </cell>
          <cell r="I15">
            <v>162450.81</v>
          </cell>
          <cell r="J15">
            <v>164869.98000000001</v>
          </cell>
          <cell r="K15">
            <v>170509.68</v>
          </cell>
          <cell r="L15">
            <v>173189.52</v>
          </cell>
          <cell r="M15">
            <v>175639.37</v>
          </cell>
        </row>
        <row r="16">
          <cell r="A16" t="str">
            <v>LU Luxembourg</v>
          </cell>
          <cell r="C16">
            <v>3551.38</v>
          </cell>
          <cell r="D16">
            <v>3772.84</v>
          </cell>
          <cell r="E16">
            <v>3789.72</v>
          </cell>
          <cell r="F16">
            <v>3842.61</v>
          </cell>
          <cell r="G16">
            <v>3754.97</v>
          </cell>
          <cell r="H16">
            <v>3335.17</v>
          </cell>
          <cell r="I16">
            <v>3400.96</v>
          </cell>
          <cell r="J16">
            <v>3351.26</v>
          </cell>
          <cell r="K16">
            <v>3274</v>
          </cell>
          <cell r="L16">
            <v>3439.94</v>
          </cell>
          <cell r="M16">
            <v>3627.59</v>
          </cell>
        </row>
        <row r="17">
          <cell r="A17" t="str">
            <v>NL Netherlands</v>
          </cell>
          <cell r="C17">
            <v>66817.34</v>
          </cell>
          <cell r="D17">
            <v>69938.31</v>
          </cell>
          <cell r="E17">
            <v>69542.94</v>
          </cell>
          <cell r="F17">
            <v>70784.25</v>
          </cell>
          <cell r="G17">
            <v>70605.41</v>
          </cell>
          <cell r="H17">
            <v>73355.23</v>
          </cell>
          <cell r="I17">
            <v>76254.080000000002</v>
          </cell>
          <cell r="J17">
            <v>75036.5</v>
          </cell>
          <cell r="K17">
            <v>75010.05</v>
          </cell>
          <cell r="L17">
            <v>74474.98</v>
          </cell>
          <cell r="M17">
            <v>75601.36</v>
          </cell>
        </row>
        <row r="18">
          <cell r="A18" t="str">
            <v>AT Austria</v>
          </cell>
          <cell r="C18">
            <v>25654.13</v>
          </cell>
          <cell r="D18">
            <v>27006.639999999999</v>
          </cell>
          <cell r="E18">
            <v>25729.91</v>
          </cell>
          <cell r="F18">
            <v>25639.98</v>
          </cell>
          <cell r="G18">
            <v>25662.53</v>
          </cell>
          <cell r="H18">
            <v>26369.79</v>
          </cell>
          <cell r="I18">
            <v>28042.62</v>
          </cell>
          <cell r="J18">
            <v>28482.01</v>
          </cell>
          <cell r="K18">
            <v>28791.200000000001</v>
          </cell>
          <cell r="L18">
            <v>28387.98</v>
          </cell>
          <cell r="M18">
            <v>28408.82</v>
          </cell>
        </row>
        <row r="19">
          <cell r="A19" t="str">
            <v>PT Portugal</v>
          </cell>
          <cell r="C19">
            <v>16740.91</v>
          </cell>
          <cell r="D19">
            <v>17050.78</v>
          </cell>
          <cell r="E19">
            <v>18438.47</v>
          </cell>
          <cell r="F19">
            <v>18210.04</v>
          </cell>
          <cell r="G19">
            <v>18709.32</v>
          </cell>
          <cell r="H19">
            <v>19615.48</v>
          </cell>
          <cell r="I19">
            <v>19663.900000000001</v>
          </cell>
          <cell r="J19">
            <v>20911.650000000001</v>
          </cell>
          <cell r="K19">
            <v>22245.68</v>
          </cell>
          <cell r="L19">
            <v>23973.06</v>
          </cell>
          <cell r="M19">
            <v>24130.720000000001</v>
          </cell>
        </row>
        <row r="20">
          <cell r="A20" t="str">
            <v>FI Finland</v>
          </cell>
          <cell r="C20">
            <v>28463.9</v>
          </cell>
          <cell r="D20">
            <v>28935.77</v>
          </cell>
          <cell r="E20">
            <v>27962.35</v>
          </cell>
          <cell r="F20">
            <v>28997.16</v>
          </cell>
          <cell r="G20">
            <v>30663.119999999999</v>
          </cell>
          <cell r="H20">
            <v>28843.85</v>
          </cell>
          <cell r="I20">
            <v>30935.03</v>
          </cell>
          <cell r="J20">
            <v>32551.79</v>
          </cell>
          <cell r="K20">
            <v>33102.129999999997</v>
          </cell>
          <cell r="L20">
            <v>33058.01</v>
          </cell>
          <cell r="M20">
            <v>32618.99</v>
          </cell>
        </row>
        <row r="21">
          <cell r="A21" t="str">
            <v>SE Sweden</v>
          </cell>
          <cell r="C21">
            <v>46944.01</v>
          </cell>
          <cell r="D21">
            <v>48559.37</v>
          </cell>
          <cell r="E21">
            <v>46152.42</v>
          </cell>
          <cell r="F21">
            <v>46502.11</v>
          </cell>
          <cell r="G21">
            <v>48993.78</v>
          </cell>
          <cell r="H21">
            <v>49920.52</v>
          </cell>
          <cell r="I21">
            <v>51732.53</v>
          </cell>
          <cell r="J21">
            <v>50347.76</v>
          </cell>
          <cell r="K21">
            <v>50619.71</v>
          </cell>
          <cell r="L21">
            <v>50761.2</v>
          </cell>
          <cell r="M21">
            <v>47534.17</v>
          </cell>
        </row>
        <row r="22">
          <cell r="A22" t="str">
            <v>UK United Kingdom</v>
          </cell>
          <cell r="C22">
            <v>211542.98</v>
          </cell>
          <cell r="D22">
            <v>215443.73</v>
          </cell>
          <cell r="E22">
            <v>214207.51</v>
          </cell>
          <cell r="F22">
            <v>217996.83</v>
          </cell>
          <cell r="G22">
            <v>219310.8</v>
          </cell>
          <cell r="H22">
            <v>218451.52</v>
          </cell>
          <cell r="I22">
            <v>227720.82</v>
          </cell>
          <cell r="J22">
            <v>222540.57</v>
          </cell>
          <cell r="K22">
            <v>229963.01</v>
          </cell>
          <cell r="L22">
            <v>228600.59</v>
          </cell>
          <cell r="M22">
            <v>229969.47</v>
          </cell>
        </row>
        <row r="23">
          <cell r="A23" t="str">
            <v>IS Iceland</v>
          </cell>
          <cell r="C23">
            <v>2213.94</v>
          </cell>
          <cell r="D23">
            <v>2032.8</v>
          </cell>
          <cell r="E23">
            <v>2075.8000000000002</v>
          </cell>
          <cell r="F23">
            <v>2153.89</v>
          </cell>
          <cell r="G23">
            <v>2138.9499999999998</v>
          </cell>
          <cell r="H23">
            <v>2141.19</v>
          </cell>
          <cell r="I23" t="str">
            <v xml:space="preserve">: </v>
          </cell>
          <cell r="J23" t="str">
            <v xml:space="preserve">: </v>
          </cell>
          <cell r="K23" t="str">
            <v xml:space="preserve">: </v>
          </cell>
          <cell r="L23" t="str">
            <v xml:space="preserve">- </v>
          </cell>
          <cell r="M23" t="str">
            <v xml:space="preserve">- </v>
          </cell>
        </row>
        <row r="24">
          <cell r="A24" t="str">
            <v>NO Norway</v>
          </cell>
          <cell r="C24">
            <v>21567.74</v>
          </cell>
          <cell r="D24">
            <v>21995.27</v>
          </cell>
          <cell r="E24">
            <v>22420.22</v>
          </cell>
          <cell r="F24">
            <v>23492.57</v>
          </cell>
          <cell r="G24">
            <v>23517.59</v>
          </cell>
          <cell r="H24">
            <v>23886.28</v>
          </cell>
          <cell r="I24">
            <v>23207.599999999999</v>
          </cell>
          <cell r="J24">
            <v>24446.13</v>
          </cell>
          <cell r="K24">
            <v>25523.01</v>
          </cell>
          <cell r="L24">
            <v>26702.53</v>
          </cell>
          <cell r="M24">
            <v>26310.66</v>
          </cell>
        </row>
        <row r="25">
          <cell r="A25" t="str">
            <v>BG Bulgaria</v>
          </cell>
          <cell r="C25" t="str">
            <v xml:space="preserve">: </v>
          </cell>
          <cell r="D25" t="str">
            <v xml:space="preserve">: </v>
          </cell>
          <cell r="E25">
            <v>20237.54</v>
          </cell>
          <cell r="F25">
            <v>21688.21</v>
          </cell>
          <cell r="G25">
            <v>20970.14</v>
          </cell>
          <cell r="H25">
            <v>22850.11</v>
          </cell>
          <cell r="I25">
            <v>22630.57</v>
          </cell>
          <cell r="J25">
            <v>20548.09</v>
          </cell>
          <cell r="K25">
            <v>19519.22</v>
          </cell>
          <cell r="L25">
            <v>17747.04</v>
          </cell>
          <cell r="M25">
            <v>18335.169999999998</v>
          </cell>
        </row>
        <row r="26">
          <cell r="A26" t="str">
            <v>CY Cyprus</v>
          </cell>
          <cell r="C26" t="str">
            <v xml:space="preserve">: </v>
          </cell>
          <cell r="D26" t="str">
            <v xml:space="preserve">: </v>
          </cell>
          <cell r="E26" t="str">
            <v xml:space="preserve">: </v>
          </cell>
          <cell r="F26" t="str">
            <v xml:space="preserve">: </v>
          </cell>
          <cell r="G26" t="str">
            <v xml:space="preserve">: </v>
          </cell>
          <cell r="H26" t="str">
            <v xml:space="preserve">: </v>
          </cell>
          <cell r="I26" t="str">
            <v xml:space="preserve">: </v>
          </cell>
          <cell r="J26" t="str">
            <v xml:space="preserve">: </v>
          </cell>
          <cell r="K26" t="str">
            <v xml:space="preserve">: </v>
          </cell>
          <cell r="L26">
            <v>2171.46</v>
          </cell>
          <cell r="M26">
            <v>2345.83</v>
          </cell>
        </row>
        <row r="27">
          <cell r="A27" t="str">
            <v>CZ Czech Republic</v>
          </cell>
          <cell r="C27" t="str">
            <v xml:space="preserve">: </v>
          </cell>
          <cell r="D27" t="str">
            <v xml:space="preserve">: </v>
          </cell>
          <cell r="E27" t="str">
            <v xml:space="preserve">: </v>
          </cell>
          <cell r="F27" t="str">
            <v xml:space="preserve">: </v>
          </cell>
          <cell r="G27" t="str">
            <v xml:space="preserve">: </v>
          </cell>
          <cell r="H27" t="str">
            <v xml:space="preserve">: </v>
          </cell>
          <cell r="I27" t="str">
            <v xml:space="preserve">: </v>
          </cell>
          <cell r="J27" t="str">
            <v xml:space="preserve">: </v>
          </cell>
          <cell r="K27" t="str">
            <v xml:space="preserve">: </v>
          </cell>
          <cell r="L27">
            <v>7591.29</v>
          </cell>
          <cell r="M27" t="str">
            <v xml:space="preserve">: </v>
          </cell>
        </row>
        <row r="28">
          <cell r="A28" t="str">
            <v>EE Estonia</v>
          </cell>
          <cell r="C28" t="str">
            <v xml:space="preserve">: </v>
          </cell>
          <cell r="D28" t="str">
            <v xml:space="preserve">: </v>
          </cell>
          <cell r="E28">
            <v>6702.77</v>
          </cell>
          <cell r="F28">
            <v>5719.17</v>
          </cell>
          <cell r="G28">
            <v>5796.99</v>
          </cell>
          <cell r="H28">
            <v>5348.09</v>
          </cell>
          <cell r="I28">
            <v>5636.43</v>
          </cell>
          <cell r="J28">
            <v>5501.16</v>
          </cell>
          <cell r="K28">
            <v>5274.27</v>
          </cell>
          <cell r="L28">
            <v>4826.46</v>
          </cell>
          <cell r="M28" t="str">
            <v xml:space="preserve">- </v>
          </cell>
        </row>
        <row r="29">
          <cell r="A29" t="str">
            <v>HU Hungary</v>
          </cell>
          <cell r="C29" t="str">
            <v xml:space="preserve">- </v>
          </cell>
          <cell r="D29" t="str">
            <v xml:space="preserve">- </v>
          </cell>
          <cell r="E29" t="str">
            <v xml:space="preserve">- </v>
          </cell>
          <cell r="F29" t="str">
            <v xml:space="preserve">- </v>
          </cell>
          <cell r="G29" t="str">
            <v xml:space="preserve">- </v>
          </cell>
          <cell r="H29" t="str">
            <v xml:space="preserve">- </v>
          </cell>
          <cell r="I29" t="str">
            <v xml:space="preserve">- </v>
          </cell>
          <cell r="J29" t="str">
            <v xml:space="preserve">- </v>
          </cell>
          <cell r="K29" t="str">
            <v xml:space="preserve">- </v>
          </cell>
          <cell r="L29" t="str">
            <v xml:space="preserve">- </v>
          </cell>
          <cell r="M29">
            <v>24872</v>
          </cell>
        </row>
        <row r="30">
          <cell r="A30" t="str">
            <v>PL Poland</v>
          </cell>
          <cell r="C30">
            <v>99594.559999999998</v>
          </cell>
          <cell r="D30">
            <v>97287.93</v>
          </cell>
          <cell r="E30">
            <v>97078.61</v>
          </cell>
          <cell r="F30">
            <v>100513.33</v>
          </cell>
          <cell r="G30">
            <v>95453.58</v>
          </cell>
          <cell r="H30">
            <v>98287.85</v>
          </cell>
          <cell r="I30">
            <v>105645.47</v>
          </cell>
          <cell r="J30">
            <v>102659.51</v>
          </cell>
          <cell r="K30">
            <v>93189.93</v>
          </cell>
          <cell r="L30">
            <v>92731.51</v>
          </cell>
          <cell r="M30">
            <v>88671.07</v>
          </cell>
        </row>
        <row r="31">
          <cell r="A31" t="str">
            <v>RO Romania</v>
          </cell>
          <cell r="C31" t="str">
            <v xml:space="preserve">: </v>
          </cell>
          <cell r="D31" t="str">
            <v xml:space="preserve">: </v>
          </cell>
          <cell r="E31" t="str">
            <v xml:space="preserve">: </v>
          </cell>
          <cell r="F31">
            <v>44068.34</v>
          </cell>
          <cell r="G31">
            <v>41714.769999999997</v>
          </cell>
          <cell r="H31">
            <v>44905.08</v>
          </cell>
          <cell r="I31">
            <v>48461.57</v>
          </cell>
          <cell r="J31">
            <v>43685.5</v>
          </cell>
          <cell r="K31">
            <v>46160.04</v>
          </cell>
          <cell r="L31">
            <v>35363.370000000003</v>
          </cell>
          <cell r="M31" t="str">
            <v xml:space="preserve">: </v>
          </cell>
        </row>
        <row r="32">
          <cell r="A32" t="str">
            <v>SI Slovenia</v>
          </cell>
          <cell r="C32" t="str">
            <v xml:space="preserve">: </v>
          </cell>
          <cell r="D32" t="str">
            <v xml:space="preserve">: </v>
          </cell>
          <cell r="E32">
            <v>5089.3999999999996</v>
          </cell>
          <cell r="F32">
            <v>5370.24</v>
          </cell>
          <cell r="G32">
            <v>5614.65</v>
          </cell>
          <cell r="H32">
            <v>6011.91</v>
          </cell>
          <cell r="I32">
            <v>6279.54</v>
          </cell>
          <cell r="J32">
            <v>6458.37</v>
          </cell>
          <cell r="K32">
            <v>6373.68</v>
          </cell>
          <cell r="L32">
            <v>6243.26</v>
          </cell>
          <cell r="M32" t="str">
            <v xml:space="preserve">: 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DTI (2)"/>
      <sheetName val="Graph Elect Consumpt (2)"/>
      <sheetName val="Graph Elect Consumpt"/>
      <sheetName val="Graph Renewables Contribution"/>
      <sheetName val="Graph Biomass composition"/>
      <sheetName val="Data for graphs"/>
      <sheetName val="Country summary"/>
      <sheetName val="Ext Table"/>
      <sheetName val="Renewable electricity"/>
      <sheetName val="Wind electricity"/>
      <sheetName val="PV electricity"/>
      <sheetName val="Hydro electricity"/>
      <sheetName val="Biomass &amp; waste electricity"/>
      <sheetName val="Geothermal electricity"/>
      <sheetName val="All renew elc projns"/>
      <sheetName val="Wind elec projns"/>
      <sheetName val="Other renew elec projns"/>
      <sheetName val="Hydro elec projns"/>
      <sheetName val="Biomass elec projns"/>
      <sheetName val="Waste elec projns"/>
      <sheetName val="Biomass &amp; waste projn"/>
      <sheetName val="Geothermal elec projns"/>
      <sheetName val="Gross electricity production"/>
      <sheetName val="Gross electricity imports"/>
      <sheetName val="Gross electricity consumption"/>
      <sheetName val="Gross elec prod projns"/>
      <sheetName val="Net elec import projns"/>
      <sheetName val="Gross elec cons projns"/>
      <sheetName val="DTI figures"/>
      <sheetName val="Chart DTI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8">
          <cell r="A158" t="str">
            <v>product 5510</v>
          </cell>
          <cell r="B158" t="str">
            <v>product</v>
          </cell>
          <cell r="C158">
            <v>5510</v>
          </cell>
        </row>
        <row r="159">
          <cell r="A159" t="str">
            <v xml:space="preserve"> Hydro Power</v>
          </cell>
          <cell r="C159" t="str">
            <v>Hydro Power</v>
          </cell>
        </row>
        <row r="160">
          <cell r="A160" t="str">
            <v>indic_en 100900</v>
          </cell>
          <cell r="B160" t="str">
            <v>indic_en</v>
          </cell>
          <cell r="C160">
            <v>100900</v>
          </cell>
        </row>
        <row r="161">
          <cell r="A161" t="str">
            <v xml:space="preserve"> Gross inland consumption</v>
          </cell>
          <cell r="C161" t="str">
            <v>Gross inland consumption</v>
          </cell>
        </row>
        <row r="162">
          <cell r="A162" t="str">
            <v>unit gwh</v>
          </cell>
          <cell r="B162" t="str">
            <v>unit</v>
          </cell>
          <cell r="C162" t="str">
            <v>gwh</v>
          </cell>
        </row>
        <row r="163">
          <cell r="A163" t="str">
            <v xml:space="preserve"> Gigawatt hour</v>
          </cell>
          <cell r="C163" t="str">
            <v>Gigawatt hour</v>
          </cell>
        </row>
        <row r="164">
          <cell r="A164" t="str">
            <v xml:space="preserve"> </v>
          </cell>
        </row>
        <row r="165">
          <cell r="A165" t="str">
            <v xml:space="preserve"> </v>
          </cell>
          <cell r="D165" t="str">
            <v>time</v>
          </cell>
          <cell r="E165" t="str">
            <v>1990a00</v>
          </cell>
          <cell r="F165" t="str">
            <v>1991a00</v>
          </cell>
          <cell r="G165" t="str">
            <v>1992a00</v>
          </cell>
          <cell r="H165" t="str">
            <v>1993a00</v>
          </cell>
          <cell r="I165" t="str">
            <v>1994a00</v>
          </cell>
          <cell r="J165" t="str">
            <v>1995a00</v>
          </cell>
          <cell r="K165" t="str">
            <v>1996a00</v>
          </cell>
          <cell r="L165" t="str">
            <v>1997a00</v>
          </cell>
          <cell r="M165" t="str">
            <v>1998a00</v>
          </cell>
          <cell r="N165" t="str">
            <v>1999a00</v>
          </cell>
          <cell r="O165" t="str">
            <v>2000a00</v>
          </cell>
          <cell r="P165" t="str">
            <v>2001a00</v>
          </cell>
          <cell r="Q165" t="str">
            <v>2002a00</v>
          </cell>
          <cell r="R165" t="str">
            <v>2003a00</v>
          </cell>
        </row>
        <row r="166">
          <cell r="A166" t="str">
            <v xml:space="preserve"> </v>
          </cell>
        </row>
        <row r="167">
          <cell r="A167" t="str">
            <v xml:space="preserve">geo </v>
          </cell>
          <cell r="B167" t="str">
            <v>geo</v>
          </cell>
        </row>
        <row r="168">
          <cell r="A168" t="str">
            <v>eu25 European Union (25 countries)</v>
          </cell>
          <cell r="B168" t="str">
            <v>eu25</v>
          </cell>
          <cell r="C168" t="str">
            <v>European Union (25 countries)</v>
          </cell>
          <cell r="E168">
            <v>272024</v>
          </cell>
          <cell r="F168">
            <v>278661</v>
          </cell>
          <cell r="G168">
            <v>297279</v>
          </cell>
          <cell r="H168">
            <v>302229</v>
          </cell>
          <cell r="I168">
            <v>311846</v>
          </cell>
          <cell r="J168">
            <v>305782</v>
          </cell>
          <cell r="K168">
            <v>302866</v>
          </cell>
          <cell r="L168">
            <v>312123</v>
          </cell>
          <cell r="M168">
            <v>321845</v>
          </cell>
          <cell r="N168">
            <v>320115</v>
          </cell>
          <cell r="O168">
            <v>337271</v>
          </cell>
          <cell r="P168">
            <v>355980</v>
          </cell>
          <cell r="Q168">
            <v>297254</v>
          </cell>
          <cell r="R168">
            <v>290154</v>
          </cell>
        </row>
        <row r="169">
          <cell r="A169" t="str">
            <v>eu15 European Union (15 countries)</v>
          </cell>
          <cell r="B169" t="str">
            <v>eu15</v>
          </cell>
          <cell r="C169" t="str">
            <v>European Union (15 countries)</v>
          </cell>
          <cell r="E169">
            <v>259044</v>
          </cell>
          <cell r="F169">
            <v>267156</v>
          </cell>
          <cell r="G169">
            <v>285793</v>
          </cell>
          <cell r="H169">
            <v>289448</v>
          </cell>
          <cell r="I169">
            <v>297033</v>
          </cell>
          <cell r="J169">
            <v>290216</v>
          </cell>
          <cell r="K169">
            <v>288595</v>
          </cell>
          <cell r="L169">
            <v>297767</v>
          </cell>
          <cell r="M169">
            <v>305497</v>
          </cell>
          <cell r="N169">
            <v>304649</v>
          </cell>
          <cell r="O169">
            <v>321507</v>
          </cell>
          <cell r="P169">
            <v>339527</v>
          </cell>
          <cell r="Q169">
            <v>280794</v>
          </cell>
          <cell r="R169">
            <v>277688</v>
          </cell>
        </row>
        <row r="170">
          <cell r="A170" t="str">
            <v>nms10 New Member States (CZ, EE, CY, LV, LT, HU, MT, PL, SI, SK)</v>
          </cell>
          <cell r="B170" t="str">
            <v>nms10</v>
          </cell>
          <cell r="C170" t="str">
            <v>New Member States (CZ, EE, CY, LV, LT, HU, MT, PL, SI, SK)</v>
          </cell>
          <cell r="E170">
            <v>12980</v>
          </cell>
          <cell r="F170">
            <v>11505</v>
          </cell>
          <cell r="G170">
            <v>11486</v>
          </cell>
          <cell r="H170">
            <v>12781</v>
          </cell>
          <cell r="I170">
            <v>14813</v>
          </cell>
          <cell r="J170">
            <v>15566</v>
          </cell>
          <cell r="K170">
            <v>14271</v>
          </cell>
          <cell r="L170">
            <v>14356</v>
          </cell>
          <cell r="M170">
            <v>16348</v>
          </cell>
          <cell r="N170">
            <v>15466</v>
          </cell>
          <cell r="O170">
            <v>15764</v>
          </cell>
          <cell r="P170">
            <v>16453</v>
          </cell>
          <cell r="Q170">
            <v>16460</v>
          </cell>
          <cell r="R170">
            <v>12466</v>
          </cell>
        </row>
        <row r="171">
          <cell r="A171" t="str">
            <v>eurozone Euro-zone (EUR-11 up to 31.12.2000 / EUR-12 from 1.1.2001)</v>
          </cell>
          <cell r="B171" t="str">
            <v>eurozone</v>
          </cell>
          <cell r="C171" t="str">
            <v>Euro-zone (EUR-11 up to 31.12.2000 / EUR-12 from 1.1.2001)</v>
          </cell>
          <cell r="E171">
            <v>179671</v>
          </cell>
          <cell r="F171">
            <v>196215</v>
          </cell>
          <cell r="G171">
            <v>203680</v>
          </cell>
          <cell r="H171">
            <v>208208</v>
          </cell>
          <cell r="I171">
            <v>230207</v>
          </cell>
          <cell r="J171">
            <v>213717</v>
          </cell>
          <cell r="K171">
            <v>229127</v>
          </cell>
          <cell r="L171">
            <v>220726</v>
          </cell>
          <cell r="M171">
            <v>222188</v>
          </cell>
          <cell r="N171">
            <v>222723</v>
          </cell>
          <cell r="O171">
            <v>234115</v>
          </cell>
          <cell r="P171">
            <v>256384</v>
          </cell>
          <cell r="Q171">
            <v>209615</v>
          </cell>
          <cell r="R171">
            <v>221224</v>
          </cell>
        </row>
        <row r="172">
          <cell r="A172" t="str">
            <v>eurozone12 Euro-zone (EUR-11 plus GR up to 31.12.2000 / EUR-12 from 1.1.2001)</v>
          </cell>
          <cell r="B172" t="str">
            <v>eurozone12</v>
          </cell>
          <cell r="C172" t="str">
            <v>Euro-zone (EUR-11 plus GR up to 31.12.2000 / EUR-12 from 1.1.2001)</v>
          </cell>
          <cell r="E172">
            <v>181439</v>
          </cell>
          <cell r="F172">
            <v>199314</v>
          </cell>
          <cell r="G172">
            <v>205883</v>
          </cell>
          <cell r="H172">
            <v>210490</v>
          </cell>
          <cell r="I172">
            <v>232806</v>
          </cell>
          <cell r="J172">
            <v>217246</v>
          </cell>
          <cell r="K172">
            <v>233475</v>
          </cell>
          <cell r="L172">
            <v>224608</v>
          </cell>
          <cell r="M172">
            <v>225905</v>
          </cell>
          <cell r="N172">
            <v>227566</v>
          </cell>
          <cell r="O172">
            <v>237808</v>
          </cell>
          <cell r="P172">
            <v>256384</v>
          </cell>
          <cell r="Q172">
            <v>209615</v>
          </cell>
          <cell r="R172">
            <v>221224</v>
          </cell>
        </row>
        <row r="173">
          <cell r="A173" t="str">
            <v>be Belgium</v>
          </cell>
          <cell r="B173" t="str">
            <v>be</v>
          </cell>
          <cell r="C173" t="str">
            <v>Belgium</v>
          </cell>
          <cell r="E173">
            <v>267</v>
          </cell>
          <cell r="F173">
            <v>229</v>
          </cell>
          <cell r="G173">
            <v>341</v>
          </cell>
          <cell r="H173">
            <v>254</v>
          </cell>
          <cell r="I173">
            <v>346</v>
          </cell>
          <cell r="J173">
            <v>338</v>
          </cell>
          <cell r="K173">
            <v>239</v>
          </cell>
          <cell r="L173">
            <v>305</v>
          </cell>
          <cell r="M173">
            <v>389</v>
          </cell>
          <cell r="N173">
            <v>341</v>
          </cell>
          <cell r="O173">
            <v>459</v>
          </cell>
          <cell r="P173">
            <v>440</v>
          </cell>
          <cell r="Q173">
            <v>358</v>
          </cell>
          <cell r="R173">
            <v>247</v>
          </cell>
        </row>
        <row r="174">
          <cell r="A174" t="str">
            <v>cz Czech Republic</v>
          </cell>
          <cell r="B174" t="str">
            <v>cz</v>
          </cell>
          <cell r="C174" t="str">
            <v>Czech Republic</v>
          </cell>
          <cell r="E174">
            <v>1445</v>
          </cell>
          <cell r="F174">
            <v>1257</v>
          </cell>
          <cell r="G174">
            <v>1638</v>
          </cell>
          <cell r="H174">
            <v>1369</v>
          </cell>
          <cell r="I174">
            <v>1460</v>
          </cell>
          <cell r="J174">
            <v>2002</v>
          </cell>
          <cell r="K174">
            <v>1969</v>
          </cell>
          <cell r="L174">
            <v>1699</v>
          </cell>
          <cell r="M174">
            <v>1396</v>
          </cell>
          <cell r="N174">
            <v>1680</v>
          </cell>
          <cell r="O174">
            <v>1758</v>
          </cell>
          <cell r="P174">
            <v>2054</v>
          </cell>
          <cell r="Q174">
            <v>2492</v>
          </cell>
          <cell r="R174">
            <v>1383</v>
          </cell>
        </row>
        <row r="175">
          <cell r="A175" t="str">
            <v>dk Denmark</v>
          </cell>
          <cell r="B175" t="str">
            <v>dk</v>
          </cell>
          <cell r="C175" t="str">
            <v>Denmark</v>
          </cell>
          <cell r="E175">
            <v>27</v>
          </cell>
          <cell r="F175">
            <v>26</v>
          </cell>
          <cell r="G175">
            <v>28</v>
          </cell>
          <cell r="H175">
            <v>27</v>
          </cell>
          <cell r="I175">
            <v>33</v>
          </cell>
          <cell r="J175">
            <v>30</v>
          </cell>
          <cell r="K175">
            <v>19</v>
          </cell>
          <cell r="L175">
            <v>19</v>
          </cell>
          <cell r="M175">
            <v>27</v>
          </cell>
          <cell r="N175">
            <v>31</v>
          </cell>
          <cell r="O175">
            <v>29</v>
          </cell>
          <cell r="P175">
            <v>28</v>
          </cell>
          <cell r="Q175">
            <v>32</v>
          </cell>
          <cell r="R175">
            <v>21</v>
          </cell>
        </row>
        <row r="176">
          <cell r="A176" t="str">
            <v>de Germany (including ex-GDR from 1991)</v>
          </cell>
          <cell r="B176" t="str">
            <v>de</v>
          </cell>
          <cell r="C176" t="str">
            <v>Germany (including ex-GDR from 1991)</v>
          </cell>
          <cell r="E176">
            <v>16105</v>
          </cell>
          <cell r="F176">
            <v>14449</v>
          </cell>
          <cell r="G176">
            <v>17100</v>
          </cell>
          <cell r="H176">
            <v>17126</v>
          </cell>
          <cell r="I176">
            <v>18506</v>
          </cell>
          <cell r="J176">
            <v>19747</v>
          </cell>
          <cell r="K176">
            <v>19985</v>
          </cell>
          <cell r="L176">
            <v>17354</v>
          </cell>
          <cell r="M176">
            <v>17572</v>
          </cell>
          <cell r="N176">
            <v>19646</v>
          </cell>
          <cell r="O176">
            <v>23201</v>
          </cell>
          <cell r="P176">
            <v>22733</v>
          </cell>
          <cell r="Q176">
            <v>23124</v>
          </cell>
          <cell r="R176">
            <v>19264</v>
          </cell>
        </row>
        <row r="177">
          <cell r="A177" t="str">
            <v>ee Estonia</v>
          </cell>
          <cell r="B177" t="str">
            <v>ee</v>
          </cell>
          <cell r="C177" t="str">
            <v>Estonia</v>
          </cell>
          <cell r="E177">
            <v>0</v>
          </cell>
          <cell r="F177">
            <v>0</v>
          </cell>
          <cell r="G177">
            <v>1</v>
          </cell>
          <cell r="H177">
            <v>1</v>
          </cell>
          <cell r="I177">
            <v>3</v>
          </cell>
          <cell r="J177">
            <v>2</v>
          </cell>
          <cell r="K177">
            <v>2</v>
          </cell>
          <cell r="L177">
            <v>3</v>
          </cell>
          <cell r="M177">
            <v>4</v>
          </cell>
          <cell r="N177">
            <v>4</v>
          </cell>
          <cell r="O177">
            <v>5</v>
          </cell>
          <cell r="P177">
            <v>7</v>
          </cell>
          <cell r="Q177">
            <v>6</v>
          </cell>
          <cell r="R177">
            <v>13</v>
          </cell>
        </row>
        <row r="178">
          <cell r="A178" t="str">
            <v>gr Greece</v>
          </cell>
          <cell r="B178" t="str">
            <v>gr</v>
          </cell>
          <cell r="C178" t="str">
            <v>Greece</v>
          </cell>
          <cell r="E178">
            <v>1768</v>
          </cell>
          <cell r="F178">
            <v>3099</v>
          </cell>
          <cell r="G178">
            <v>2203</v>
          </cell>
          <cell r="H178">
            <v>2282</v>
          </cell>
          <cell r="I178">
            <v>2599</v>
          </cell>
          <cell r="J178">
            <v>3529</v>
          </cell>
          <cell r="K178">
            <v>4348</v>
          </cell>
          <cell r="L178">
            <v>3882</v>
          </cell>
          <cell r="M178">
            <v>3717</v>
          </cell>
          <cell r="N178">
            <v>4843</v>
          </cell>
          <cell r="O178">
            <v>3693</v>
          </cell>
          <cell r="P178">
            <v>2097</v>
          </cell>
          <cell r="Q178">
            <v>2800</v>
          </cell>
          <cell r="R178">
            <v>4766</v>
          </cell>
        </row>
        <row r="179">
          <cell r="A179" t="str">
            <v>es Spain</v>
          </cell>
          <cell r="B179" t="str">
            <v>es</v>
          </cell>
          <cell r="C179" t="str">
            <v>Spain</v>
          </cell>
          <cell r="E179">
            <v>25400</v>
          </cell>
          <cell r="F179">
            <v>27282</v>
          </cell>
          <cell r="G179">
            <v>18828</v>
          </cell>
          <cell r="H179">
            <v>24261</v>
          </cell>
          <cell r="I179">
            <v>28005</v>
          </cell>
          <cell r="J179">
            <v>23112</v>
          </cell>
          <cell r="K179">
            <v>39464</v>
          </cell>
          <cell r="L179">
            <v>34758</v>
          </cell>
          <cell r="M179">
            <v>34005</v>
          </cell>
          <cell r="N179">
            <v>22863</v>
          </cell>
          <cell r="O179">
            <v>29470</v>
          </cell>
          <cell r="P179">
            <v>41021</v>
          </cell>
          <cell r="Q179">
            <v>23038</v>
          </cell>
          <cell r="R179">
            <v>41054</v>
          </cell>
        </row>
        <row r="180">
          <cell r="A180" t="str">
            <v>fr France</v>
          </cell>
          <cell r="B180" t="str">
            <v>fr</v>
          </cell>
          <cell r="C180" t="str">
            <v>France</v>
          </cell>
          <cell r="E180">
            <v>53900</v>
          </cell>
          <cell r="F180">
            <v>57429</v>
          </cell>
          <cell r="G180">
            <v>69581</v>
          </cell>
          <cell r="H180">
            <v>65505</v>
          </cell>
          <cell r="I180">
            <v>79407</v>
          </cell>
          <cell r="J180">
            <v>73529</v>
          </cell>
          <cell r="K180">
            <v>65703</v>
          </cell>
          <cell r="L180">
            <v>64404</v>
          </cell>
          <cell r="M180">
            <v>62667</v>
          </cell>
          <cell r="N180">
            <v>72929</v>
          </cell>
          <cell r="O180">
            <v>67718</v>
          </cell>
          <cell r="P180">
            <v>75124</v>
          </cell>
          <cell r="Q180">
            <v>61136</v>
          </cell>
          <cell r="R180">
            <v>59703</v>
          </cell>
        </row>
        <row r="181">
          <cell r="A181" t="str">
            <v>ie Ireland</v>
          </cell>
          <cell r="B181" t="str">
            <v>ie</v>
          </cell>
          <cell r="C181" t="str">
            <v>Ireland</v>
          </cell>
          <cell r="E181">
            <v>697</v>
          </cell>
          <cell r="F181">
            <v>746</v>
          </cell>
          <cell r="G181">
            <v>812</v>
          </cell>
          <cell r="H181">
            <v>765</v>
          </cell>
          <cell r="I181">
            <v>920</v>
          </cell>
          <cell r="J181">
            <v>713</v>
          </cell>
          <cell r="K181">
            <v>722</v>
          </cell>
          <cell r="L181">
            <v>678</v>
          </cell>
          <cell r="M181">
            <v>916</v>
          </cell>
          <cell r="N181">
            <v>846</v>
          </cell>
          <cell r="O181">
            <v>846</v>
          </cell>
          <cell r="P181">
            <v>596</v>
          </cell>
          <cell r="Q181">
            <v>912</v>
          </cell>
          <cell r="R181">
            <v>598</v>
          </cell>
        </row>
        <row r="182">
          <cell r="A182" t="str">
            <v>it Italy</v>
          </cell>
          <cell r="B182" t="str">
            <v>it</v>
          </cell>
          <cell r="C182" t="str">
            <v>Italy</v>
          </cell>
          <cell r="E182">
            <v>31624</v>
          </cell>
          <cell r="F182">
            <v>42239</v>
          </cell>
          <cell r="G182">
            <v>42199</v>
          </cell>
          <cell r="H182">
            <v>41422</v>
          </cell>
          <cell r="I182">
            <v>44658</v>
          </cell>
          <cell r="J182">
            <v>37782</v>
          </cell>
          <cell r="K182">
            <v>42037</v>
          </cell>
          <cell r="L182">
            <v>41603</v>
          </cell>
          <cell r="M182">
            <v>41220</v>
          </cell>
          <cell r="N182">
            <v>45365</v>
          </cell>
          <cell r="O182">
            <v>44336</v>
          </cell>
          <cell r="P182">
            <v>46811</v>
          </cell>
          <cell r="Q182">
            <v>39519</v>
          </cell>
          <cell r="R182">
            <v>33785</v>
          </cell>
        </row>
        <row r="183">
          <cell r="A183" t="str">
            <v>lv Latvia</v>
          </cell>
          <cell r="B183" t="str">
            <v>lv</v>
          </cell>
          <cell r="C183" t="str">
            <v>Latvia</v>
          </cell>
          <cell r="E183">
            <v>4496</v>
          </cell>
          <cell r="F183">
            <v>3275</v>
          </cell>
          <cell r="G183">
            <v>2521</v>
          </cell>
          <cell r="H183">
            <v>2875</v>
          </cell>
          <cell r="I183">
            <v>3305</v>
          </cell>
          <cell r="J183">
            <v>2937</v>
          </cell>
          <cell r="K183">
            <v>1860</v>
          </cell>
          <cell r="L183">
            <v>2953</v>
          </cell>
          <cell r="M183">
            <v>4316</v>
          </cell>
          <cell r="N183">
            <v>2757</v>
          </cell>
          <cell r="O183">
            <v>2819</v>
          </cell>
          <cell r="P183">
            <v>2833</v>
          </cell>
          <cell r="Q183">
            <v>2463</v>
          </cell>
          <cell r="R183">
            <v>2266</v>
          </cell>
        </row>
        <row r="184">
          <cell r="A184" t="str">
            <v>lt Lithuania</v>
          </cell>
          <cell r="B184" t="str">
            <v>lt</v>
          </cell>
          <cell r="C184" t="str">
            <v>Lithuania</v>
          </cell>
          <cell r="E184">
            <v>414</v>
          </cell>
          <cell r="F184">
            <v>338</v>
          </cell>
          <cell r="G184">
            <v>311</v>
          </cell>
          <cell r="H184">
            <v>393</v>
          </cell>
          <cell r="I184">
            <v>452</v>
          </cell>
          <cell r="J184">
            <v>373</v>
          </cell>
          <cell r="K184">
            <v>326</v>
          </cell>
          <cell r="L184">
            <v>295</v>
          </cell>
          <cell r="M184">
            <v>417</v>
          </cell>
          <cell r="N184">
            <v>414</v>
          </cell>
          <cell r="O184">
            <v>339</v>
          </cell>
          <cell r="P184">
            <v>326</v>
          </cell>
          <cell r="Q184">
            <v>354</v>
          </cell>
          <cell r="R184">
            <v>325</v>
          </cell>
        </row>
        <row r="185">
          <cell r="A185" t="str">
            <v>lu Luxembourg (Grand-Duché)</v>
          </cell>
          <cell r="B185" t="str">
            <v>lu</v>
          </cell>
          <cell r="C185" t="str">
            <v>Luxembourg (Grand-Duché)</v>
          </cell>
          <cell r="E185">
            <v>68</v>
          </cell>
          <cell r="F185">
            <v>54</v>
          </cell>
          <cell r="G185">
            <v>70</v>
          </cell>
          <cell r="H185">
            <v>67</v>
          </cell>
          <cell r="I185">
            <v>118</v>
          </cell>
          <cell r="J185">
            <v>84</v>
          </cell>
          <cell r="K185">
            <v>60</v>
          </cell>
          <cell r="L185">
            <v>80</v>
          </cell>
          <cell r="M185">
            <v>115</v>
          </cell>
          <cell r="N185">
            <v>96</v>
          </cell>
          <cell r="O185">
            <v>120</v>
          </cell>
          <cell r="P185">
            <v>20</v>
          </cell>
          <cell r="Q185">
            <v>113</v>
          </cell>
          <cell r="R185">
            <v>77</v>
          </cell>
        </row>
        <row r="186">
          <cell r="A186" t="str">
            <v>hu Hungary</v>
          </cell>
          <cell r="B186" t="str">
            <v>hu</v>
          </cell>
          <cell r="C186" t="str">
            <v>Hungary</v>
          </cell>
          <cell r="E186">
            <v>178</v>
          </cell>
          <cell r="F186">
            <v>194</v>
          </cell>
          <cell r="G186">
            <v>158</v>
          </cell>
          <cell r="H186">
            <v>166</v>
          </cell>
          <cell r="I186">
            <v>161</v>
          </cell>
          <cell r="J186">
            <v>163</v>
          </cell>
          <cell r="K186">
            <v>207</v>
          </cell>
          <cell r="L186">
            <v>216</v>
          </cell>
          <cell r="M186">
            <v>155</v>
          </cell>
          <cell r="N186">
            <v>181</v>
          </cell>
          <cell r="O186">
            <v>178</v>
          </cell>
          <cell r="P186">
            <v>186</v>
          </cell>
          <cell r="Q186">
            <v>194</v>
          </cell>
          <cell r="R186">
            <v>171</v>
          </cell>
        </row>
        <row r="187">
          <cell r="A187" t="str">
            <v>nl Netherlands</v>
          </cell>
          <cell r="B187" t="str">
            <v>nl</v>
          </cell>
          <cell r="C187" t="str">
            <v>Netherlands</v>
          </cell>
          <cell r="E187">
            <v>85</v>
          </cell>
          <cell r="F187">
            <v>104</v>
          </cell>
          <cell r="G187">
            <v>120</v>
          </cell>
          <cell r="H187">
            <v>92</v>
          </cell>
          <cell r="I187">
            <v>101</v>
          </cell>
          <cell r="J187">
            <v>88</v>
          </cell>
          <cell r="K187">
            <v>80</v>
          </cell>
          <cell r="L187">
            <v>92</v>
          </cell>
          <cell r="M187">
            <v>106</v>
          </cell>
          <cell r="N187">
            <v>90</v>
          </cell>
          <cell r="O187">
            <v>142</v>
          </cell>
          <cell r="P187">
            <v>117</v>
          </cell>
          <cell r="Q187">
            <v>108</v>
          </cell>
          <cell r="R187">
            <v>72</v>
          </cell>
        </row>
        <row r="188">
          <cell r="A188" t="str">
            <v>at Austria</v>
          </cell>
          <cell r="B188" t="str">
            <v>at</v>
          </cell>
          <cell r="C188" t="str">
            <v>Austria</v>
          </cell>
          <cell r="E188">
            <v>31509</v>
          </cell>
          <cell r="F188">
            <v>31443</v>
          </cell>
          <cell r="G188">
            <v>34848</v>
          </cell>
          <cell r="H188">
            <v>36706</v>
          </cell>
          <cell r="I188">
            <v>35708</v>
          </cell>
          <cell r="J188">
            <v>37067</v>
          </cell>
          <cell r="K188">
            <v>34216</v>
          </cell>
          <cell r="L188">
            <v>36105</v>
          </cell>
          <cell r="M188">
            <v>37164</v>
          </cell>
          <cell r="N188">
            <v>40493</v>
          </cell>
          <cell r="O188">
            <v>41840</v>
          </cell>
          <cell r="P188">
            <v>40187</v>
          </cell>
          <cell r="Q188">
            <v>39931</v>
          </cell>
          <cell r="R188">
            <v>36344</v>
          </cell>
        </row>
        <row r="189">
          <cell r="A189" t="str">
            <v>pl Poland</v>
          </cell>
          <cell r="B189" t="str">
            <v>pl</v>
          </cell>
          <cell r="C189" t="str">
            <v>Poland</v>
          </cell>
          <cell r="E189">
            <v>1617</v>
          </cell>
          <cell r="F189">
            <v>1425</v>
          </cell>
          <cell r="G189">
            <v>1507</v>
          </cell>
          <cell r="H189">
            <v>1488</v>
          </cell>
          <cell r="I189">
            <v>1733</v>
          </cell>
          <cell r="J189">
            <v>1887</v>
          </cell>
          <cell r="K189">
            <v>1931</v>
          </cell>
          <cell r="L189">
            <v>1961</v>
          </cell>
          <cell r="M189">
            <v>2310</v>
          </cell>
          <cell r="N189">
            <v>2155</v>
          </cell>
          <cell r="O189">
            <v>2105</v>
          </cell>
          <cell r="P189">
            <v>2324</v>
          </cell>
          <cell r="Q189">
            <v>2279</v>
          </cell>
          <cell r="R189">
            <v>1672</v>
          </cell>
        </row>
        <row r="190">
          <cell r="A190" t="str">
            <v>pt Portugal</v>
          </cell>
          <cell r="B190" t="str">
            <v>pt</v>
          </cell>
          <cell r="C190" t="str">
            <v>Portugal</v>
          </cell>
          <cell r="E190">
            <v>9157</v>
          </cell>
          <cell r="F190">
            <v>9043</v>
          </cell>
          <cell r="G190">
            <v>4646</v>
          </cell>
          <cell r="H190">
            <v>8538</v>
          </cell>
          <cell r="I190">
            <v>10658</v>
          </cell>
          <cell r="J190">
            <v>8343</v>
          </cell>
          <cell r="K190">
            <v>14761</v>
          </cell>
          <cell r="L190">
            <v>13105</v>
          </cell>
          <cell r="M190">
            <v>12983</v>
          </cell>
          <cell r="N190">
            <v>7274</v>
          </cell>
          <cell r="O190">
            <v>11323</v>
          </cell>
          <cell r="P190">
            <v>14034</v>
          </cell>
          <cell r="Q190">
            <v>7800</v>
          </cell>
          <cell r="R190">
            <v>15723</v>
          </cell>
        </row>
        <row r="191">
          <cell r="A191" t="str">
            <v>si Slovenia</v>
          </cell>
          <cell r="B191" t="str">
            <v>si</v>
          </cell>
          <cell r="C191" t="str">
            <v>Slovenia</v>
          </cell>
          <cell r="E191">
            <v>2950</v>
          </cell>
          <cell r="F191">
            <v>3608</v>
          </cell>
          <cell r="G191">
            <v>3413</v>
          </cell>
          <cell r="H191">
            <v>3022</v>
          </cell>
          <cell r="I191">
            <v>3399</v>
          </cell>
          <cell r="J191">
            <v>3241</v>
          </cell>
          <cell r="K191">
            <v>3673</v>
          </cell>
          <cell r="L191">
            <v>3092</v>
          </cell>
          <cell r="M191">
            <v>3449</v>
          </cell>
          <cell r="N191">
            <v>3741</v>
          </cell>
          <cell r="O191">
            <v>3834</v>
          </cell>
          <cell r="P191">
            <v>3796</v>
          </cell>
          <cell r="Q191">
            <v>3404</v>
          </cell>
          <cell r="R191">
            <v>3156</v>
          </cell>
        </row>
        <row r="192">
          <cell r="A192" t="str">
            <v>sk Slovakia</v>
          </cell>
          <cell r="B192" t="str">
            <v>sk</v>
          </cell>
          <cell r="C192" t="str">
            <v>Slovakia</v>
          </cell>
          <cell r="E192">
            <v>1880</v>
          </cell>
          <cell r="F192">
            <v>1408</v>
          </cell>
          <cell r="G192">
            <v>1937</v>
          </cell>
          <cell r="H192">
            <v>3467</v>
          </cell>
          <cell r="I192">
            <v>4300</v>
          </cell>
          <cell r="J192">
            <v>4961</v>
          </cell>
          <cell r="K192">
            <v>4303</v>
          </cell>
          <cell r="L192">
            <v>4137</v>
          </cell>
          <cell r="M192">
            <v>4301</v>
          </cell>
          <cell r="N192">
            <v>4534</v>
          </cell>
          <cell r="O192">
            <v>4726</v>
          </cell>
          <cell r="P192">
            <v>4927</v>
          </cell>
          <cell r="Q192">
            <v>5268</v>
          </cell>
          <cell r="R192">
            <v>3480</v>
          </cell>
        </row>
        <row r="193">
          <cell r="A193" t="str">
            <v>fi Finland</v>
          </cell>
          <cell r="B193" t="str">
            <v>fi</v>
          </cell>
          <cell r="C193" t="str">
            <v>Finland</v>
          </cell>
          <cell r="E193">
            <v>10859</v>
          </cell>
          <cell r="F193">
            <v>13197</v>
          </cell>
          <cell r="G193">
            <v>15135</v>
          </cell>
          <cell r="H193">
            <v>13472</v>
          </cell>
          <cell r="I193">
            <v>11780</v>
          </cell>
          <cell r="J193">
            <v>12914</v>
          </cell>
          <cell r="K193">
            <v>11860</v>
          </cell>
          <cell r="L193">
            <v>12242</v>
          </cell>
          <cell r="M193">
            <v>15051</v>
          </cell>
          <cell r="N193">
            <v>12780</v>
          </cell>
          <cell r="O193">
            <v>14660</v>
          </cell>
          <cell r="P193">
            <v>13204</v>
          </cell>
          <cell r="Q193">
            <v>10776</v>
          </cell>
          <cell r="R193">
            <v>9591</v>
          </cell>
        </row>
        <row r="194">
          <cell r="A194" t="str">
            <v>se Sweden</v>
          </cell>
          <cell r="B194" t="str">
            <v>se</v>
          </cell>
          <cell r="C194" t="str">
            <v>Sweden</v>
          </cell>
          <cell r="E194">
            <v>72503</v>
          </cell>
          <cell r="F194">
            <v>63236</v>
          </cell>
          <cell r="G194">
            <v>74368</v>
          </cell>
          <cell r="H194">
            <v>74651</v>
          </cell>
          <cell r="I194">
            <v>59100</v>
          </cell>
          <cell r="J194">
            <v>68102</v>
          </cell>
          <cell r="K194">
            <v>51740</v>
          </cell>
          <cell r="L194">
            <v>69013</v>
          </cell>
          <cell r="M194">
            <v>74328</v>
          </cell>
          <cell r="N194">
            <v>71691</v>
          </cell>
          <cell r="O194">
            <v>78584</v>
          </cell>
          <cell r="P194">
            <v>79060</v>
          </cell>
          <cell r="Q194">
            <v>66360</v>
          </cell>
          <cell r="R194">
            <v>53215</v>
          </cell>
        </row>
        <row r="195">
          <cell r="A195" t="str">
            <v>uk United Kingdom</v>
          </cell>
          <cell r="B195" t="str">
            <v>uk</v>
          </cell>
          <cell r="C195" t="str">
            <v>United Kingdom</v>
          </cell>
          <cell r="E195">
            <v>5075</v>
          </cell>
          <cell r="F195">
            <v>4580</v>
          </cell>
          <cell r="G195">
            <v>5514</v>
          </cell>
          <cell r="H195">
            <v>4280</v>
          </cell>
          <cell r="I195">
            <v>5094</v>
          </cell>
          <cell r="J195">
            <v>4838</v>
          </cell>
          <cell r="K195">
            <v>3361</v>
          </cell>
          <cell r="L195">
            <v>4127</v>
          </cell>
          <cell r="M195">
            <v>5237</v>
          </cell>
          <cell r="N195">
            <v>5361</v>
          </cell>
          <cell r="O195">
            <v>5086</v>
          </cell>
          <cell r="P195">
            <v>4055</v>
          </cell>
          <cell r="Q195">
            <v>4787</v>
          </cell>
          <cell r="R195">
            <v>3228</v>
          </cell>
        </row>
        <row r="196">
          <cell r="A196" t="str">
            <v>bg Bulgaria</v>
          </cell>
          <cell r="B196" t="str">
            <v>bg</v>
          </cell>
          <cell r="C196" t="str">
            <v>Bulgaria</v>
          </cell>
          <cell r="E196">
            <v>1878</v>
          </cell>
          <cell r="F196">
            <v>2441</v>
          </cell>
          <cell r="G196">
            <v>2063</v>
          </cell>
          <cell r="H196">
            <v>1116</v>
          </cell>
          <cell r="I196">
            <v>819</v>
          </cell>
          <cell r="J196">
            <v>1751</v>
          </cell>
          <cell r="K196">
            <v>2703</v>
          </cell>
          <cell r="L196">
            <v>2765</v>
          </cell>
          <cell r="M196">
            <v>3097</v>
          </cell>
          <cell r="N196">
            <v>2753</v>
          </cell>
          <cell r="O196">
            <v>2673</v>
          </cell>
          <cell r="P196">
            <v>1737</v>
          </cell>
          <cell r="Q196">
            <v>2194</v>
          </cell>
          <cell r="R196">
            <v>2962</v>
          </cell>
        </row>
        <row r="197">
          <cell r="A197" t="str">
            <v>hr Croatia</v>
          </cell>
          <cell r="B197" t="str">
            <v>hr</v>
          </cell>
          <cell r="C197" t="str">
            <v>Croatia</v>
          </cell>
          <cell r="E197" t="str">
            <v>:</v>
          </cell>
          <cell r="F197">
            <v>5770</v>
          </cell>
          <cell r="G197">
            <v>4341</v>
          </cell>
          <cell r="H197">
            <v>4345</v>
          </cell>
          <cell r="I197">
            <v>4930</v>
          </cell>
          <cell r="J197">
            <v>5265</v>
          </cell>
          <cell r="K197">
            <v>7228</v>
          </cell>
          <cell r="L197">
            <v>5287</v>
          </cell>
          <cell r="M197">
            <v>5458</v>
          </cell>
          <cell r="N197">
            <v>6590</v>
          </cell>
          <cell r="O197">
            <v>5874</v>
          </cell>
          <cell r="P197">
            <v>6547</v>
          </cell>
          <cell r="Q197">
            <v>5365</v>
          </cell>
          <cell r="R197">
            <v>4876</v>
          </cell>
        </row>
        <row r="198">
          <cell r="A198" t="str">
            <v>ro Romania</v>
          </cell>
          <cell r="B198" t="str">
            <v>ro</v>
          </cell>
          <cell r="C198" t="str">
            <v>Romania</v>
          </cell>
          <cell r="E198">
            <v>16980</v>
          </cell>
          <cell r="F198">
            <v>14249</v>
          </cell>
          <cell r="G198">
            <v>11700</v>
          </cell>
          <cell r="H198">
            <v>12768</v>
          </cell>
          <cell r="I198">
            <v>13046</v>
          </cell>
          <cell r="J198">
            <v>16693</v>
          </cell>
          <cell r="K198">
            <v>15755</v>
          </cell>
          <cell r="L198">
            <v>17509</v>
          </cell>
          <cell r="M198">
            <v>18879</v>
          </cell>
          <cell r="N198">
            <v>18290</v>
          </cell>
          <cell r="O198">
            <v>14778</v>
          </cell>
          <cell r="P198">
            <v>14923</v>
          </cell>
          <cell r="Q198">
            <v>16046</v>
          </cell>
          <cell r="R198">
            <v>13259</v>
          </cell>
        </row>
        <row r="199">
          <cell r="A199" t="str">
            <v>tr Turkey</v>
          </cell>
          <cell r="B199" t="str">
            <v>tr</v>
          </cell>
          <cell r="C199" t="str">
            <v>Turkey</v>
          </cell>
          <cell r="E199">
            <v>23148</v>
          </cell>
          <cell r="F199">
            <v>22683</v>
          </cell>
          <cell r="G199">
            <v>26568</v>
          </cell>
          <cell r="H199">
            <v>33951</v>
          </cell>
          <cell r="I199">
            <v>30586</v>
          </cell>
          <cell r="J199">
            <v>35541</v>
          </cell>
          <cell r="K199">
            <v>40475</v>
          </cell>
          <cell r="L199">
            <v>39816</v>
          </cell>
          <cell r="M199">
            <v>42229</v>
          </cell>
          <cell r="N199">
            <v>34677</v>
          </cell>
          <cell r="O199">
            <v>30879</v>
          </cell>
          <cell r="P199">
            <v>24010</v>
          </cell>
          <cell r="Q199">
            <v>33684</v>
          </cell>
          <cell r="R199">
            <v>35330</v>
          </cell>
        </row>
        <row r="200">
          <cell r="A200" t="str">
            <v>eea18 European Economic Area (EEA) (EU-15 plus IS, LI, NO)</v>
          </cell>
          <cell r="B200" t="str">
            <v>eea18</v>
          </cell>
          <cell r="C200" t="str">
            <v>European Economic Area (EEA) (EU-15 plus IS, LI, NO)</v>
          </cell>
          <cell r="E200">
            <v>384630</v>
          </cell>
          <cell r="F200">
            <v>381940</v>
          </cell>
          <cell r="G200">
            <v>407165</v>
          </cell>
          <cell r="H200">
            <v>413528</v>
          </cell>
          <cell r="I200">
            <v>414081</v>
          </cell>
          <cell r="J200">
            <v>416241</v>
          </cell>
          <cell r="K200">
            <v>396958</v>
          </cell>
          <cell r="L200">
            <v>412749</v>
          </cell>
          <cell r="M200">
            <v>426794</v>
          </cell>
          <cell r="N200">
            <v>432150</v>
          </cell>
          <cell r="O200">
            <v>466779</v>
          </cell>
          <cell r="P200">
            <v>466522</v>
          </cell>
          <cell r="Q200">
            <v>417186</v>
          </cell>
          <cell r="R200">
            <v>390276</v>
          </cell>
        </row>
        <row r="201">
          <cell r="A201" t="str">
            <v>is Iceland</v>
          </cell>
          <cell r="B201" t="str">
            <v>is</v>
          </cell>
          <cell r="C201" t="str">
            <v>Iceland</v>
          </cell>
          <cell r="E201">
            <v>4204</v>
          </cell>
          <cell r="F201">
            <v>4204</v>
          </cell>
          <cell r="G201">
            <v>4310</v>
          </cell>
          <cell r="H201">
            <v>4466</v>
          </cell>
          <cell r="I201">
            <v>4515</v>
          </cell>
          <cell r="J201">
            <v>4682</v>
          </cell>
          <cell r="K201">
            <v>4772</v>
          </cell>
          <cell r="L201">
            <v>5207</v>
          </cell>
          <cell r="M201">
            <v>5621</v>
          </cell>
          <cell r="N201">
            <v>6047</v>
          </cell>
          <cell r="O201">
            <v>6356</v>
          </cell>
          <cell r="P201">
            <v>6578</v>
          </cell>
          <cell r="Q201">
            <v>6977</v>
          </cell>
          <cell r="R201">
            <v>7088</v>
          </cell>
        </row>
        <row r="202">
          <cell r="A202" t="str">
            <v>no Norway</v>
          </cell>
          <cell r="B202" t="str">
            <v>no</v>
          </cell>
          <cell r="C202" t="str">
            <v>Norway</v>
          </cell>
          <cell r="E202">
            <v>121382</v>
          </cell>
          <cell r="F202">
            <v>110580</v>
          </cell>
          <cell r="G202">
            <v>117062</v>
          </cell>
          <cell r="H202">
            <v>119614</v>
          </cell>
          <cell r="I202">
            <v>112533</v>
          </cell>
          <cell r="J202">
            <v>121343</v>
          </cell>
          <cell r="K202">
            <v>103591</v>
          </cell>
          <cell r="L202">
            <v>109775</v>
          </cell>
          <cell r="M202">
            <v>115676</v>
          </cell>
          <cell r="N202">
            <v>121454</v>
          </cell>
          <cell r="O202">
            <v>138916</v>
          </cell>
          <cell r="P202">
            <v>120417</v>
          </cell>
          <cell r="Q202">
            <v>129415</v>
          </cell>
          <cell r="R202">
            <v>105500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DTI (2)"/>
      <sheetName val="Graph Elect Consumpt (2)"/>
      <sheetName val="Graph Elect Consumpt"/>
      <sheetName val="Graph Renewables Contribution"/>
      <sheetName val="Graph Biomass composition"/>
      <sheetName val="Data for graphs"/>
      <sheetName val="Country summary"/>
      <sheetName val="Ext Table"/>
      <sheetName val="Renewable electricity"/>
      <sheetName val="Wind electricity"/>
      <sheetName val="PV electricity"/>
      <sheetName val="Hydro electricity"/>
      <sheetName val="Biomass &amp; waste electricity"/>
      <sheetName val="Geothermal electricity"/>
      <sheetName val="All renew elc projns"/>
      <sheetName val="Wind elec projns"/>
      <sheetName val="Other renew elec projns"/>
      <sheetName val="Hydro elec projns"/>
      <sheetName val="Biomass elec projns"/>
      <sheetName val="Waste elec projns"/>
      <sheetName val="Biomass &amp; waste projn"/>
      <sheetName val="Geothermal elec projns"/>
      <sheetName val="Gross electricity production"/>
      <sheetName val="Gross electricity imports"/>
      <sheetName val="Gross electricity consumption"/>
      <sheetName val="Gross elec prod projns"/>
      <sheetName val="Net elec import projns"/>
      <sheetName val="Gross elec cons projns"/>
      <sheetName val="DTI figures"/>
      <sheetName val="Chart DTI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8">
          <cell r="A158" t="str">
            <v>product 5510</v>
          </cell>
          <cell r="B158" t="str">
            <v>product</v>
          </cell>
          <cell r="C158">
            <v>5510</v>
          </cell>
        </row>
        <row r="159">
          <cell r="A159" t="str">
            <v xml:space="preserve"> Hydro Power</v>
          </cell>
          <cell r="C159" t="str">
            <v>Hydro Power</v>
          </cell>
        </row>
        <row r="160">
          <cell r="A160" t="str">
            <v>indic_en 100900</v>
          </cell>
          <cell r="B160" t="str">
            <v>indic_en</v>
          </cell>
          <cell r="C160">
            <v>100900</v>
          </cell>
        </row>
        <row r="161">
          <cell r="A161" t="str">
            <v xml:space="preserve"> Gross inland consumption</v>
          </cell>
          <cell r="C161" t="str">
            <v>Gross inland consumption</v>
          </cell>
        </row>
        <row r="162">
          <cell r="A162" t="str">
            <v>unit gwh</v>
          </cell>
          <cell r="B162" t="str">
            <v>unit</v>
          </cell>
          <cell r="C162" t="str">
            <v>gwh</v>
          </cell>
        </row>
        <row r="163">
          <cell r="A163" t="str">
            <v xml:space="preserve"> Gigawatt hour</v>
          </cell>
          <cell r="C163" t="str">
            <v>Gigawatt hour</v>
          </cell>
        </row>
        <row r="164">
          <cell r="A164" t="str">
            <v xml:space="preserve"> </v>
          </cell>
        </row>
        <row r="165">
          <cell r="A165" t="str">
            <v xml:space="preserve"> </v>
          </cell>
          <cell r="D165" t="str">
            <v>time</v>
          </cell>
          <cell r="E165" t="str">
            <v>1990a00</v>
          </cell>
          <cell r="F165" t="str">
            <v>1991a00</v>
          </cell>
          <cell r="G165" t="str">
            <v>1992a00</v>
          </cell>
          <cell r="H165" t="str">
            <v>1993a00</v>
          </cell>
          <cell r="I165" t="str">
            <v>1994a00</v>
          </cell>
          <cell r="J165" t="str">
            <v>1995a00</v>
          </cell>
          <cell r="K165" t="str">
            <v>1996a00</v>
          </cell>
          <cell r="L165" t="str">
            <v>1997a00</v>
          </cell>
          <cell r="M165" t="str">
            <v>1998a00</v>
          </cell>
          <cell r="N165" t="str">
            <v>1999a00</v>
          </cell>
          <cell r="O165" t="str">
            <v>2000a00</v>
          </cell>
          <cell r="P165" t="str">
            <v>2001a00</v>
          </cell>
          <cell r="Q165" t="str">
            <v>2002a00</v>
          </cell>
          <cell r="R165" t="str">
            <v>2003a00</v>
          </cell>
        </row>
        <row r="166">
          <cell r="A166" t="str">
            <v xml:space="preserve"> </v>
          </cell>
        </row>
        <row r="167">
          <cell r="A167" t="str">
            <v xml:space="preserve">geo </v>
          </cell>
          <cell r="B167" t="str">
            <v>geo</v>
          </cell>
        </row>
        <row r="168">
          <cell r="A168" t="str">
            <v>eu25 European Union (25 countries)</v>
          </cell>
          <cell r="B168" t="str">
            <v>eu25</v>
          </cell>
          <cell r="C168" t="str">
            <v>European Union (25 countries)</v>
          </cell>
          <cell r="E168">
            <v>272024</v>
          </cell>
          <cell r="F168">
            <v>278661</v>
          </cell>
          <cell r="G168">
            <v>297279</v>
          </cell>
          <cell r="H168">
            <v>302229</v>
          </cell>
          <cell r="I168">
            <v>311846</v>
          </cell>
          <cell r="J168">
            <v>305782</v>
          </cell>
          <cell r="K168">
            <v>302866</v>
          </cell>
          <cell r="L168">
            <v>312123</v>
          </cell>
          <cell r="M168">
            <v>321845</v>
          </cell>
          <cell r="N168">
            <v>320115</v>
          </cell>
          <cell r="O168">
            <v>337271</v>
          </cell>
          <cell r="P168">
            <v>355980</v>
          </cell>
          <cell r="Q168">
            <v>297254</v>
          </cell>
          <cell r="R168">
            <v>290154</v>
          </cell>
        </row>
        <row r="169">
          <cell r="A169" t="str">
            <v>eu15 European Union (15 countries)</v>
          </cell>
          <cell r="B169" t="str">
            <v>eu15</v>
          </cell>
          <cell r="C169" t="str">
            <v>European Union (15 countries)</v>
          </cell>
          <cell r="E169">
            <v>259044</v>
          </cell>
          <cell r="F169">
            <v>267156</v>
          </cell>
          <cell r="G169">
            <v>285793</v>
          </cell>
          <cell r="H169">
            <v>289448</v>
          </cell>
          <cell r="I169">
            <v>297033</v>
          </cell>
          <cell r="J169">
            <v>290216</v>
          </cell>
          <cell r="K169">
            <v>288595</v>
          </cell>
          <cell r="L169">
            <v>297767</v>
          </cell>
          <cell r="M169">
            <v>305497</v>
          </cell>
          <cell r="N169">
            <v>304649</v>
          </cell>
          <cell r="O169">
            <v>321507</v>
          </cell>
          <cell r="P169">
            <v>339527</v>
          </cell>
          <cell r="Q169">
            <v>280794</v>
          </cell>
          <cell r="R169">
            <v>277688</v>
          </cell>
        </row>
        <row r="170">
          <cell r="A170" t="str">
            <v>nms10 New Member States (CZ, EE, CY, LV, LT, HU, MT, PL, SI, SK)</v>
          </cell>
          <cell r="B170" t="str">
            <v>nms10</v>
          </cell>
          <cell r="C170" t="str">
            <v>New Member States (CZ, EE, CY, LV, LT, HU, MT, PL, SI, SK)</v>
          </cell>
          <cell r="E170">
            <v>12980</v>
          </cell>
          <cell r="F170">
            <v>11505</v>
          </cell>
          <cell r="G170">
            <v>11486</v>
          </cell>
          <cell r="H170">
            <v>12781</v>
          </cell>
          <cell r="I170">
            <v>14813</v>
          </cell>
          <cell r="J170">
            <v>15566</v>
          </cell>
          <cell r="K170">
            <v>14271</v>
          </cell>
          <cell r="L170">
            <v>14356</v>
          </cell>
          <cell r="M170">
            <v>16348</v>
          </cell>
          <cell r="N170">
            <v>15466</v>
          </cell>
          <cell r="O170">
            <v>15764</v>
          </cell>
          <cell r="P170">
            <v>16453</v>
          </cell>
          <cell r="Q170">
            <v>16460</v>
          </cell>
          <cell r="R170">
            <v>12466</v>
          </cell>
        </row>
        <row r="171">
          <cell r="A171" t="str">
            <v>eurozone Euro-zone (EUR-11 up to 31.12.2000 / EUR-12 from 1.1.2001)</v>
          </cell>
          <cell r="B171" t="str">
            <v>eurozone</v>
          </cell>
          <cell r="C171" t="str">
            <v>Euro-zone (EUR-11 up to 31.12.2000 / EUR-12 from 1.1.2001)</v>
          </cell>
          <cell r="E171">
            <v>179671</v>
          </cell>
          <cell r="F171">
            <v>196215</v>
          </cell>
          <cell r="G171">
            <v>203680</v>
          </cell>
          <cell r="H171">
            <v>208208</v>
          </cell>
          <cell r="I171">
            <v>230207</v>
          </cell>
          <cell r="J171">
            <v>213717</v>
          </cell>
          <cell r="K171">
            <v>229127</v>
          </cell>
          <cell r="L171">
            <v>220726</v>
          </cell>
          <cell r="M171">
            <v>222188</v>
          </cell>
          <cell r="N171">
            <v>222723</v>
          </cell>
          <cell r="O171">
            <v>234115</v>
          </cell>
          <cell r="P171">
            <v>256384</v>
          </cell>
          <cell r="Q171">
            <v>209615</v>
          </cell>
          <cell r="R171">
            <v>221224</v>
          </cell>
        </row>
        <row r="172">
          <cell r="A172" t="str">
            <v>eurozone12 Euro-zone (EUR-11 plus GR up to 31.12.2000 / EUR-12 from 1.1.2001)</v>
          </cell>
          <cell r="B172" t="str">
            <v>eurozone12</v>
          </cell>
          <cell r="C172" t="str">
            <v>Euro-zone (EUR-11 plus GR up to 31.12.2000 / EUR-12 from 1.1.2001)</v>
          </cell>
          <cell r="E172">
            <v>181439</v>
          </cell>
          <cell r="F172">
            <v>199314</v>
          </cell>
          <cell r="G172">
            <v>205883</v>
          </cell>
          <cell r="H172">
            <v>210490</v>
          </cell>
          <cell r="I172">
            <v>232806</v>
          </cell>
          <cell r="J172">
            <v>217246</v>
          </cell>
          <cell r="K172">
            <v>233475</v>
          </cell>
          <cell r="L172">
            <v>224608</v>
          </cell>
          <cell r="M172">
            <v>225905</v>
          </cell>
          <cell r="N172">
            <v>227566</v>
          </cell>
          <cell r="O172">
            <v>237808</v>
          </cell>
          <cell r="P172">
            <v>256384</v>
          </cell>
          <cell r="Q172">
            <v>209615</v>
          </cell>
          <cell r="R172">
            <v>221224</v>
          </cell>
        </row>
        <row r="173">
          <cell r="A173" t="str">
            <v>be Belgium</v>
          </cell>
          <cell r="B173" t="str">
            <v>be</v>
          </cell>
          <cell r="C173" t="str">
            <v>Belgium</v>
          </cell>
          <cell r="E173">
            <v>267</v>
          </cell>
          <cell r="F173">
            <v>229</v>
          </cell>
          <cell r="G173">
            <v>341</v>
          </cell>
          <cell r="H173">
            <v>254</v>
          </cell>
          <cell r="I173">
            <v>346</v>
          </cell>
          <cell r="J173">
            <v>338</v>
          </cell>
          <cell r="K173">
            <v>239</v>
          </cell>
          <cell r="L173">
            <v>305</v>
          </cell>
          <cell r="M173">
            <v>389</v>
          </cell>
          <cell r="N173">
            <v>341</v>
          </cell>
          <cell r="O173">
            <v>459</v>
          </cell>
          <cell r="P173">
            <v>440</v>
          </cell>
          <cell r="Q173">
            <v>358</v>
          </cell>
          <cell r="R173">
            <v>247</v>
          </cell>
        </row>
        <row r="174">
          <cell r="A174" t="str">
            <v>cz Czech Republic</v>
          </cell>
          <cell r="B174" t="str">
            <v>cz</v>
          </cell>
          <cell r="C174" t="str">
            <v>Czech Republic</v>
          </cell>
          <cell r="E174">
            <v>1445</v>
          </cell>
          <cell r="F174">
            <v>1257</v>
          </cell>
          <cell r="G174">
            <v>1638</v>
          </cell>
          <cell r="H174">
            <v>1369</v>
          </cell>
          <cell r="I174">
            <v>1460</v>
          </cell>
          <cell r="J174">
            <v>2002</v>
          </cell>
          <cell r="K174">
            <v>1969</v>
          </cell>
          <cell r="L174">
            <v>1699</v>
          </cell>
          <cell r="M174">
            <v>1396</v>
          </cell>
          <cell r="N174">
            <v>1680</v>
          </cell>
          <cell r="O174">
            <v>1758</v>
          </cell>
          <cell r="P174">
            <v>2054</v>
          </cell>
          <cell r="Q174">
            <v>2492</v>
          </cell>
          <cell r="R174">
            <v>1383</v>
          </cell>
        </row>
        <row r="175">
          <cell r="A175" t="str">
            <v>dk Denmark</v>
          </cell>
          <cell r="B175" t="str">
            <v>dk</v>
          </cell>
          <cell r="C175" t="str">
            <v>Denmark</v>
          </cell>
          <cell r="E175">
            <v>27</v>
          </cell>
          <cell r="F175">
            <v>26</v>
          </cell>
          <cell r="G175">
            <v>28</v>
          </cell>
          <cell r="H175">
            <v>27</v>
          </cell>
          <cell r="I175">
            <v>33</v>
          </cell>
          <cell r="J175">
            <v>30</v>
          </cell>
          <cell r="K175">
            <v>19</v>
          </cell>
          <cell r="L175">
            <v>19</v>
          </cell>
          <cell r="M175">
            <v>27</v>
          </cell>
          <cell r="N175">
            <v>31</v>
          </cell>
          <cell r="O175">
            <v>29</v>
          </cell>
          <cell r="P175">
            <v>28</v>
          </cell>
          <cell r="Q175">
            <v>32</v>
          </cell>
          <cell r="R175">
            <v>21</v>
          </cell>
        </row>
        <row r="176">
          <cell r="A176" t="str">
            <v>de Germany (including ex-GDR from 1991)</v>
          </cell>
          <cell r="B176" t="str">
            <v>de</v>
          </cell>
          <cell r="C176" t="str">
            <v>Germany (including ex-GDR from 1991)</v>
          </cell>
          <cell r="E176">
            <v>16105</v>
          </cell>
          <cell r="F176">
            <v>14449</v>
          </cell>
          <cell r="G176">
            <v>17100</v>
          </cell>
          <cell r="H176">
            <v>17126</v>
          </cell>
          <cell r="I176">
            <v>18506</v>
          </cell>
          <cell r="J176">
            <v>19747</v>
          </cell>
          <cell r="K176">
            <v>19985</v>
          </cell>
          <cell r="L176">
            <v>17354</v>
          </cell>
          <cell r="M176">
            <v>17572</v>
          </cell>
          <cell r="N176">
            <v>19646</v>
          </cell>
          <cell r="O176">
            <v>23201</v>
          </cell>
          <cell r="P176">
            <v>22733</v>
          </cell>
          <cell r="Q176">
            <v>23124</v>
          </cell>
          <cell r="R176">
            <v>19264</v>
          </cell>
        </row>
        <row r="177">
          <cell r="A177" t="str">
            <v>ee Estonia</v>
          </cell>
          <cell r="B177" t="str">
            <v>ee</v>
          </cell>
          <cell r="C177" t="str">
            <v>Estonia</v>
          </cell>
          <cell r="E177">
            <v>0</v>
          </cell>
          <cell r="F177">
            <v>0</v>
          </cell>
          <cell r="G177">
            <v>1</v>
          </cell>
          <cell r="H177">
            <v>1</v>
          </cell>
          <cell r="I177">
            <v>3</v>
          </cell>
          <cell r="J177">
            <v>2</v>
          </cell>
          <cell r="K177">
            <v>2</v>
          </cell>
          <cell r="L177">
            <v>3</v>
          </cell>
          <cell r="M177">
            <v>4</v>
          </cell>
          <cell r="N177">
            <v>4</v>
          </cell>
          <cell r="O177">
            <v>5</v>
          </cell>
          <cell r="P177">
            <v>7</v>
          </cell>
          <cell r="Q177">
            <v>6</v>
          </cell>
          <cell r="R177">
            <v>13</v>
          </cell>
        </row>
        <row r="178">
          <cell r="A178" t="str">
            <v>gr Greece</v>
          </cell>
          <cell r="B178" t="str">
            <v>gr</v>
          </cell>
          <cell r="C178" t="str">
            <v>Greece</v>
          </cell>
          <cell r="E178">
            <v>1768</v>
          </cell>
          <cell r="F178">
            <v>3099</v>
          </cell>
          <cell r="G178">
            <v>2203</v>
          </cell>
          <cell r="H178">
            <v>2282</v>
          </cell>
          <cell r="I178">
            <v>2599</v>
          </cell>
          <cell r="J178">
            <v>3529</v>
          </cell>
          <cell r="K178">
            <v>4348</v>
          </cell>
          <cell r="L178">
            <v>3882</v>
          </cell>
          <cell r="M178">
            <v>3717</v>
          </cell>
          <cell r="N178">
            <v>4843</v>
          </cell>
          <cell r="O178">
            <v>3693</v>
          </cell>
          <cell r="P178">
            <v>2097</v>
          </cell>
          <cell r="Q178">
            <v>2800</v>
          </cell>
          <cell r="R178">
            <v>4766</v>
          </cell>
        </row>
        <row r="179">
          <cell r="A179" t="str">
            <v>es Spain</v>
          </cell>
          <cell r="B179" t="str">
            <v>es</v>
          </cell>
          <cell r="C179" t="str">
            <v>Spain</v>
          </cell>
          <cell r="E179">
            <v>25400</v>
          </cell>
          <cell r="F179">
            <v>27282</v>
          </cell>
          <cell r="G179">
            <v>18828</v>
          </cell>
          <cell r="H179">
            <v>24261</v>
          </cell>
          <cell r="I179">
            <v>28005</v>
          </cell>
          <cell r="J179">
            <v>23112</v>
          </cell>
          <cell r="K179">
            <v>39464</v>
          </cell>
          <cell r="L179">
            <v>34758</v>
          </cell>
          <cell r="M179">
            <v>34005</v>
          </cell>
          <cell r="N179">
            <v>22863</v>
          </cell>
          <cell r="O179">
            <v>29470</v>
          </cell>
          <cell r="P179">
            <v>41021</v>
          </cell>
          <cell r="Q179">
            <v>23038</v>
          </cell>
          <cell r="R179">
            <v>41054</v>
          </cell>
        </row>
        <row r="180">
          <cell r="A180" t="str">
            <v>fr France</v>
          </cell>
          <cell r="B180" t="str">
            <v>fr</v>
          </cell>
          <cell r="C180" t="str">
            <v>France</v>
          </cell>
          <cell r="E180">
            <v>53900</v>
          </cell>
          <cell r="F180">
            <v>57429</v>
          </cell>
          <cell r="G180">
            <v>69581</v>
          </cell>
          <cell r="H180">
            <v>65505</v>
          </cell>
          <cell r="I180">
            <v>79407</v>
          </cell>
          <cell r="J180">
            <v>73529</v>
          </cell>
          <cell r="K180">
            <v>65703</v>
          </cell>
          <cell r="L180">
            <v>64404</v>
          </cell>
          <cell r="M180">
            <v>62667</v>
          </cell>
          <cell r="N180">
            <v>72929</v>
          </cell>
          <cell r="O180">
            <v>67718</v>
          </cell>
          <cell r="P180">
            <v>75124</v>
          </cell>
          <cell r="Q180">
            <v>61136</v>
          </cell>
          <cell r="R180">
            <v>59703</v>
          </cell>
        </row>
        <row r="181">
          <cell r="A181" t="str">
            <v>ie Ireland</v>
          </cell>
          <cell r="B181" t="str">
            <v>ie</v>
          </cell>
          <cell r="C181" t="str">
            <v>Ireland</v>
          </cell>
          <cell r="E181">
            <v>697</v>
          </cell>
          <cell r="F181">
            <v>746</v>
          </cell>
          <cell r="G181">
            <v>812</v>
          </cell>
          <cell r="H181">
            <v>765</v>
          </cell>
          <cell r="I181">
            <v>920</v>
          </cell>
          <cell r="J181">
            <v>713</v>
          </cell>
          <cell r="K181">
            <v>722</v>
          </cell>
          <cell r="L181">
            <v>678</v>
          </cell>
          <cell r="M181">
            <v>916</v>
          </cell>
          <cell r="N181">
            <v>846</v>
          </cell>
          <cell r="O181">
            <v>846</v>
          </cell>
          <cell r="P181">
            <v>596</v>
          </cell>
          <cell r="Q181">
            <v>912</v>
          </cell>
          <cell r="R181">
            <v>598</v>
          </cell>
        </row>
        <row r="182">
          <cell r="A182" t="str">
            <v>it Italy</v>
          </cell>
          <cell r="B182" t="str">
            <v>it</v>
          </cell>
          <cell r="C182" t="str">
            <v>Italy</v>
          </cell>
          <cell r="E182">
            <v>31624</v>
          </cell>
          <cell r="F182">
            <v>42239</v>
          </cell>
          <cell r="G182">
            <v>42199</v>
          </cell>
          <cell r="H182">
            <v>41422</v>
          </cell>
          <cell r="I182">
            <v>44658</v>
          </cell>
          <cell r="J182">
            <v>37782</v>
          </cell>
          <cell r="K182">
            <v>42037</v>
          </cell>
          <cell r="L182">
            <v>41603</v>
          </cell>
          <cell r="M182">
            <v>41220</v>
          </cell>
          <cell r="N182">
            <v>45365</v>
          </cell>
          <cell r="O182">
            <v>44336</v>
          </cell>
          <cell r="P182">
            <v>46811</v>
          </cell>
          <cell r="Q182">
            <v>39519</v>
          </cell>
          <cell r="R182">
            <v>33785</v>
          </cell>
        </row>
        <row r="183">
          <cell r="A183" t="str">
            <v>lv Latvia</v>
          </cell>
          <cell r="B183" t="str">
            <v>lv</v>
          </cell>
          <cell r="C183" t="str">
            <v>Latvia</v>
          </cell>
          <cell r="E183">
            <v>4496</v>
          </cell>
          <cell r="F183">
            <v>3275</v>
          </cell>
          <cell r="G183">
            <v>2521</v>
          </cell>
          <cell r="H183">
            <v>2875</v>
          </cell>
          <cell r="I183">
            <v>3305</v>
          </cell>
          <cell r="J183">
            <v>2937</v>
          </cell>
          <cell r="K183">
            <v>1860</v>
          </cell>
          <cell r="L183">
            <v>2953</v>
          </cell>
          <cell r="M183">
            <v>4316</v>
          </cell>
          <cell r="N183">
            <v>2757</v>
          </cell>
          <cell r="O183">
            <v>2819</v>
          </cell>
          <cell r="P183">
            <v>2833</v>
          </cell>
          <cell r="Q183">
            <v>2463</v>
          </cell>
          <cell r="R183">
            <v>2266</v>
          </cell>
        </row>
        <row r="184">
          <cell r="A184" t="str">
            <v>lt Lithuania</v>
          </cell>
          <cell r="B184" t="str">
            <v>lt</v>
          </cell>
          <cell r="C184" t="str">
            <v>Lithuania</v>
          </cell>
          <cell r="E184">
            <v>414</v>
          </cell>
          <cell r="F184">
            <v>338</v>
          </cell>
          <cell r="G184">
            <v>311</v>
          </cell>
          <cell r="H184">
            <v>393</v>
          </cell>
          <cell r="I184">
            <v>452</v>
          </cell>
          <cell r="J184">
            <v>373</v>
          </cell>
          <cell r="K184">
            <v>326</v>
          </cell>
          <cell r="L184">
            <v>295</v>
          </cell>
          <cell r="M184">
            <v>417</v>
          </cell>
          <cell r="N184">
            <v>414</v>
          </cell>
          <cell r="O184">
            <v>339</v>
          </cell>
          <cell r="P184">
            <v>326</v>
          </cell>
          <cell r="Q184">
            <v>354</v>
          </cell>
          <cell r="R184">
            <v>325</v>
          </cell>
        </row>
        <row r="185">
          <cell r="A185" t="str">
            <v>lu Luxembourg (Grand-Duché)</v>
          </cell>
          <cell r="B185" t="str">
            <v>lu</v>
          </cell>
          <cell r="C185" t="str">
            <v>Luxembourg (Grand-Duché)</v>
          </cell>
          <cell r="E185">
            <v>68</v>
          </cell>
          <cell r="F185">
            <v>54</v>
          </cell>
          <cell r="G185">
            <v>70</v>
          </cell>
          <cell r="H185">
            <v>67</v>
          </cell>
          <cell r="I185">
            <v>118</v>
          </cell>
          <cell r="J185">
            <v>84</v>
          </cell>
          <cell r="K185">
            <v>60</v>
          </cell>
          <cell r="L185">
            <v>80</v>
          </cell>
          <cell r="M185">
            <v>115</v>
          </cell>
          <cell r="N185">
            <v>96</v>
          </cell>
          <cell r="O185">
            <v>120</v>
          </cell>
          <cell r="P185">
            <v>20</v>
          </cell>
          <cell r="Q185">
            <v>113</v>
          </cell>
          <cell r="R185">
            <v>77</v>
          </cell>
        </row>
        <row r="186">
          <cell r="A186" t="str">
            <v>hu Hungary</v>
          </cell>
          <cell r="B186" t="str">
            <v>hu</v>
          </cell>
          <cell r="C186" t="str">
            <v>Hungary</v>
          </cell>
          <cell r="E186">
            <v>178</v>
          </cell>
          <cell r="F186">
            <v>194</v>
          </cell>
          <cell r="G186">
            <v>158</v>
          </cell>
          <cell r="H186">
            <v>166</v>
          </cell>
          <cell r="I186">
            <v>161</v>
          </cell>
          <cell r="J186">
            <v>163</v>
          </cell>
          <cell r="K186">
            <v>207</v>
          </cell>
          <cell r="L186">
            <v>216</v>
          </cell>
          <cell r="M186">
            <v>155</v>
          </cell>
          <cell r="N186">
            <v>181</v>
          </cell>
          <cell r="O186">
            <v>178</v>
          </cell>
          <cell r="P186">
            <v>186</v>
          </cell>
          <cell r="Q186">
            <v>194</v>
          </cell>
          <cell r="R186">
            <v>171</v>
          </cell>
        </row>
        <row r="187">
          <cell r="A187" t="str">
            <v>nl Netherlands</v>
          </cell>
          <cell r="B187" t="str">
            <v>nl</v>
          </cell>
          <cell r="C187" t="str">
            <v>Netherlands</v>
          </cell>
          <cell r="E187">
            <v>85</v>
          </cell>
          <cell r="F187">
            <v>104</v>
          </cell>
          <cell r="G187">
            <v>120</v>
          </cell>
          <cell r="H187">
            <v>92</v>
          </cell>
          <cell r="I187">
            <v>101</v>
          </cell>
          <cell r="J187">
            <v>88</v>
          </cell>
          <cell r="K187">
            <v>80</v>
          </cell>
          <cell r="L187">
            <v>92</v>
          </cell>
          <cell r="M187">
            <v>106</v>
          </cell>
          <cell r="N187">
            <v>90</v>
          </cell>
          <cell r="O187">
            <v>142</v>
          </cell>
          <cell r="P187">
            <v>117</v>
          </cell>
          <cell r="Q187">
            <v>108</v>
          </cell>
          <cell r="R187">
            <v>72</v>
          </cell>
        </row>
        <row r="188">
          <cell r="A188" t="str">
            <v>at Austria</v>
          </cell>
          <cell r="B188" t="str">
            <v>at</v>
          </cell>
          <cell r="C188" t="str">
            <v>Austria</v>
          </cell>
          <cell r="E188">
            <v>31509</v>
          </cell>
          <cell r="F188">
            <v>31443</v>
          </cell>
          <cell r="G188">
            <v>34848</v>
          </cell>
          <cell r="H188">
            <v>36706</v>
          </cell>
          <cell r="I188">
            <v>35708</v>
          </cell>
          <cell r="J188">
            <v>37067</v>
          </cell>
          <cell r="K188">
            <v>34216</v>
          </cell>
          <cell r="L188">
            <v>36105</v>
          </cell>
          <cell r="M188">
            <v>37164</v>
          </cell>
          <cell r="N188">
            <v>40493</v>
          </cell>
          <cell r="O188">
            <v>41840</v>
          </cell>
          <cell r="P188">
            <v>40187</v>
          </cell>
          <cell r="Q188">
            <v>39931</v>
          </cell>
          <cell r="R188">
            <v>36344</v>
          </cell>
        </row>
        <row r="189">
          <cell r="A189" t="str">
            <v>pl Poland</v>
          </cell>
          <cell r="B189" t="str">
            <v>pl</v>
          </cell>
          <cell r="C189" t="str">
            <v>Poland</v>
          </cell>
          <cell r="E189">
            <v>1617</v>
          </cell>
          <cell r="F189">
            <v>1425</v>
          </cell>
          <cell r="G189">
            <v>1507</v>
          </cell>
          <cell r="H189">
            <v>1488</v>
          </cell>
          <cell r="I189">
            <v>1733</v>
          </cell>
          <cell r="J189">
            <v>1887</v>
          </cell>
          <cell r="K189">
            <v>1931</v>
          </cell>
          <cell r="L189">
            <v>1961</v>
          </cell>
          <cell r="M189">
            <v>2310</v>
          </cell>
          <cell r="N189">
            <v>2155</v>
          </cell>
          <cell r="O189">
            <v>2105</v>
          </cell>
          <cell r="P189">
            <v>2324</v>
          </cell>
          <cell r="Q189">
            <v>2279</v>
          </cell>
          <cell r="R189">
            <v>1672</v>
          </cell>
        </row>
        <row r="190">
          <cell r="A190" t="str">
            <v>pt Portugal</v>
          </cell>
          <cell r="B190" t="str">
            <v>pt</v>
          </cell>
          <cell r="C190" t="str">
            <v>Portugal</v>
          </cell>
          <cell r="E190">
            <v>9157</v>
          </cell>
          <cell r="F190">
            <v>9043</v>
          </cell>
          <cell r="G190">
            <v>4646</v>
          </cell>
          <cell r="H190">
            <v>8538</v>
          </cell>
          <cell r="I190">
            <v>10658</v>
          </cell>
          <cell r="J190">
            <v>8343</v>
          </cell>
          <cell r="K190">
            <v>14761</v>
          </cell>
          <cell r="L190">
            <v>13105</v>
          </cell>
          <cell r="M190">
            <v>12983</v>
          </cell>
          <cell r="N190">
            <v>7274</v>
          </cell>
          <cell r="O190">
            <v>11323</v>
          </cell>
          <cell r="P190">
            <v>14034</v>
          </cell>
          <cell r="Q190">
            <v>7800</v>
          </cell>
          <cell r="R190">
            <v>15723</v>
          </cell>
        </row>
        <row r="191">
          <cell r="A191" t="str">
            <v>si Slovenia</v>
          </cell>
          <cell r="B191" t="str">
            <v>si</v>
          </cell>
          <cell r="C191" t="str">
            <v>Slovenia</v>
          </cell>
          <cell r="E191">
            <v>2950</v>
          </cell>
          <cell r="F191">
            <v>3608</v>
          </cell>
          <cell r="G191">
            <v>3413</v>
          </cell>
          <cell r="H191">
            <v>3022</v>
          </cell>
          <cell r="I191">
            <v>3399</v>
          </cell>
          <cell r="J191">
            <v>3241</v>
          </cell>
          <cell r="K191">
            <v>3673</v>
          </cell>
          <cell r="L191">
            <v>3092</v>
          </cell>
          <cell r="M191">
            <v>3449</v>
          </cell>
          <cell r="N191">
            <v>3741</v>
          </cell>
          <cell r="O191">
            <v>3834</v>
          </cell>
          <cell r="P191">
            <v>3796</v>
          </cell>
          <cell r="Q191">
            <v>3404</v>
          </cell>
          <cell r="R191">
            <v>3156</v>
          </cell>
        </row>
        <row r="192">
          <cell r="A192" t="str">
            <v>sk Slovakia</v>
          </cell>
          <cell r="B192" t="str">
            <v>sk</v>
          </cell>
          <cell r="C192" t="str">
            <v>Slovakia</v>
          </cell>
          <cell r="E192">
            <v>1880</v>
          </cell>
          <cell r="F192">
            <v>1408</v>
          </cell>
          <cell r="G192">
            <v>1937</v>
          </cell>
          <cell r="H192">
            <v>3467</v>
          </cell>
          <cell r="I192">
            <v>4300</v>
          </cell>
          <cell r="J192">
            <v>4961</v>
          </cell>
          <cell r="K192">
            <v>4303</v>
          </cell>
          <cell r="L192">
            <v>4137</v>
          </cell>
          <cell r="M192">
            <v>4301</v>
          </cell>
          <cell r="N192">
            <v>4534</v>
          </cell>
          <cell r="O192">
            <v>4726</v>
          </cell>
          <cell r="P192">
            <v>4927</v>
          </cell>
          <cell r="Q192">
            <v>5268</v>
          </cell>
          <cell r="R192">
            <v>3480</v>
          </cell>
        </row>
        <row r="193">
          <cell r="A193" t="str">
            <v>fi Finland</v>
          </cell>
          <cell r="B193" t="str">
            <v>fi</v>
          </cell>
          <cell r="C193" t="str">
            <v>Finland</v>
          </cell>
          <cell r="E193">
            <v>10859</v>
          </cell>
          <cell r="F193">
            <v>13197</v>
          </cell>
          <cell r="G193">
            <v>15135</v>
          </cell>
          <cell r="H193">
            <v>13472</v>
          </cell>
          <cell r="I193">
            <v>11780</v>
          </cell>
          <cell r="J193">
            <v>12914</v>
          </cell>
          <cell r="K193">
            <v>11860</v>
          </cell>
          <cell r="L193">
            <v>12242</v>
          </cell>
          <cell r="M193">
            <v>15051</v>
          </cell>
          <cell r="N193">
            <v>12780</v>
          </cell>
          <cell r="O193">
            <v>14660</v>
          </cell>
          <cell r="P193">
            <v>13204</v>
          </cell>
          <cell r="Q193">
            <v>10776</v>
          </cell>
          <cell r="R193">
            <v>9591</v>
          </cell>
        </row>
        <row r="194">
          <cell r="A194" t="str">
            <v>se Sweden</v>
          </cell>
          <cell r="B194" t="str">
            <v>se</v>
          </cell>
          <cell r="C194" t="str">
            <v>Sweden</v>
          </cell>
          <cell r="E194">
            <v>72503</v>
          </cell>
          <cell r="F194">
            <v>63236</v>
          </cell>
          <cell r="G194">
            <v>74368</v>
          </cell>
          <cell r="H194">
            <v>74651</v>
          </cell>
          <cell r="I194">
            <v>59100</v>
          </cell>
          <cell r="J194">
            <v>68102</v>
          </cell>
          <cell r="K194">
            <v>51740</v>
          </cell>
          <cell r="L194">
            <v>69013</v>
          </cell>
          <cell r="M194">
            <v>74328</v>
          </cell>
          <cell r="N194">
            <v>71691</v>
          </cell>
          <cell r="O194">
            <v>78584</v>
          </cell>
          <cell r="P194">
            <v>79060</v>
          </cell>
          <cell r="Q194">
            <v>66360</v>
          </cell>
          <cell r="R194">
            <v>53215</v>
          </cell>
        </row>
        <row r="195">
          <cell r="A195" t="str">
            <v>uk United Kingdom</v>
          </cell>
          <cell r="B195" t="str">
            <v>uk</v>
          </cell>
          <cell r="C195" t="str">
            <v>United Kingdom</v>
          </cell>
          <cell r="E195">
            <v>5075</v>
          </cell>
          <cell r="F195">
            <v>4580</v>
          </cell>
          <cell r="G195">
            <v>5514</v>
          </cell>
          <cell r="H195">
            <v>4280</v>
          </cell>
          <cell r="I195">
            <v>5094</v>
          </cell>
          <cell r="J195">
            <v>4838</v>
          </cell>
          <cell r="K195">
            <v>3361</v>
          </cell>
          <cell r="L195">
            <v>4127</v>
          </cell>
          <cell r="M195">
            <v>5237</v>
          </cell>
          <cell r="N195">
            <v>5361</v>
          </cell>
          <cell r="O195">
            <v>5086</v>
          </cell>
          <cell r="P195">
            <v>4055</v>
          </cell>
          <cell r="Q195">
            <v>4787</v>
          </cell>
          <cell r="R195">
            <v>3228</v>
          </cell>
        </row>
        <row r="196">
          <cell r="A196" t="str">
            <v>bg Bulgaria</v>
          </cell>
          <cell r="B196" t="str">
            <v>bg</v>
          </cell>
          <cell r="C196" t="str">
            <v>Bulgaria</v>
          </cell>
          <cell r="E196">
            <v>1878</v>
          </cell>
          <cell r="F196">
            <v>2441</v>
          </cell>
          <cell r="G196">
            <v>2063</v>
          </cell>
          <cell r="H196">
            <v>1116</v>
          </cell>
          <cell r="I196">
            <v>819</v>
          </cell>
          <cell r="J196">
            <v>1751</v>
          </cell>
          <cell r="K196">
            <v>2703</v>
          </cell>
          <cell r="L196">
            <v>2765</v>
          </cell>
          <cell r="M196">
            <v>3097</v>
          </cell>
          <cell r="N196">
            <v>2753</v>
          </cell>
          <cell r="O196">
            <v>2673</v>
          </cell>
          <cell r="P196">
            <v>1737</v>
          </cell>
          <cell r="Q196">
            <v>2194</v>
          </cell>
          <cell r="R196">
            <v>2962</v>
          </cell>
        </row>
        <row r="197">
          <cell r="A197" t="str">
            <v>hr Croatia</v>
          </cell>
          <cell r="B197" t="str">
            <v>hr</v>
          </cell>
          <cell r="C197" t="str">
            <v>Croatia</v>
          </cell>
          <cell r="E197" t="str">
            <v>:</v>
          </cell>
          <cell r="F197">
            <v>5770</v>
          </cell>
          <cell r="G197">
            <v>4341</v>
          </cell>
          <cell r="H197">
            <v>4345</v>
          </cell>
          <cell r="I197">
            <v>4930</v>
          </cell>
          <cell r="J197">
            <v>5265</v>
          </cell>
          <cell r="K197">
            <v>7228</v>
          </cell>
          <cell r="L197">
            <v>5287</v>
          </cell>
          <cell r="M197">
            <v>5458</v>
          </cell>
          <cell r="N197">
            <v>6590</v>
          </cell>
          <cell r="O197">
            <v>5874</v>
          </cell>
          <cell r="P197">
            <v>6547</v>
          </cell>
          <cell r="Q197">
            <v>5365</v>
          </cell>
          <cell r="R197">
            <v>4876</v>
          </cell>
        </row>
        <row r="198">
          <cell r="A198" t="str">
            <v>ro Romania</v>
          </cell>
          <cell r="B198" t="str">
            <v>ro</v>
          </cell>
          <cell r="C198" t="str">
            <v>Romania</v>
          </cell>
          <cell r="E198">
            <v>16980</v>
          </cell>
          <cell r="F198">
            <v>14249</v>
          </cell>
          <cell r="G198">
            <v>11700</v>
          </cell>
          <cell r="H198">
            <v>12768</v>
          </cell>
          <cell r="I198">
            <v>13046</v>
          </cell>
          <cell r="J198">
            <v>16693</v>
          </cell>
          <cell r="K198">
            <v>15755</v>
          </cell>
          <cell r="L198">
            <v>17509</v>
          </cell>
          <cell r="M198">
            <v>18879</v>
          </cell>
          <cell r="N198">
            <v>18290</v>
          </cell>
          <cell r="O198">
            <v>14778</v>
          </cell>
          <cell r="P198">
            <v>14923</v>
          </cell>
          <cell r="Q198">
            <v>16046</v>
          </cell>
          <cell r="R198">
            <v>13259</v>
          </cell>
        </row>
        <row r="199">
          <cell r="A199" t="str">
            <v>tr Turkey</v>
          </cell>
          <cell r="B199" t="str">
            <v>tr</v>
          </cell>
          <cell r="C199" t="str">
            <v>Turkey</v>
          </cell>
          <cell r="E199">
            <v>23148</v>
          </cell>
          <cell r="F199">
            <v>22683</v>
          </cell>
          <cell r="G199">
            <v>26568</v>
          </cell>
          <cell r="H199">
            <v>33951</v>
          </cell>
          <cell r="I199">
            <v>30586</v>
          </cell>
          <cell r="J199">
            <v>35541</v>
          </cell>
          <cell r="K199">
            <v>40475</v>
          </cell>
          <cell r="L199">
            <v>39816</v>
          </cell>
          <cell r="M199">
            <v>42229</v>
          </cell>
          <cell r="N199">
            <v>34677</v>
          </cell>
          <cell r="O199">
            <v>30879</v>
          </cell>
          <cell r="P199">
            <v>24010</v>
          </cell>
          <cell r="Q199">
            <v>33684</v>
          </cell>
          <cell r="R199">
            <v>35330</v>
          </cell>
        </row>
        <row r="200">
          <cell r="A200" t="str">
            <v>eea18 European Economic Area (EEA) (EU-15 plus IS, LI, NO)</v>
          </cell>
          <cell r="B200" t="str">
            <v>eea18</v>
          </cell>
          <cell r="C200" t="str">
            <v>European Economic Area (EEA) (EU-15 plus IS, LI, NO)</v>
          </cell>
          <cell r="E200">
            <v>384630</v>
          </cell>
          <cell r="F200">
            <v>381940</v>
          </cell>
          <cell r="G200">
            <v>407165</v>
          </cell>
          <cell r="H200">
            <v>413528</v>
          </cell>
          <cell r="I200">
            <v>414081</v>
          </cell>
          <cell r="J200">
            <v>416241</v>
          </cell>
          <cell r="K200">
            <v>396958</v>
          </cell>
          <cell r="L200">
            <v>412749</v>
          </cell>
          <cell r="M200">
            <v>426794</v>
          </cell>
          <cell r="N200">
            <v>432150</v>
          </cell>
          <cell r="O200">
            <v>466779</v>
          </cell>
          <cell r="P200">
            <v>466522</v>
          </cell>
          <cell r="Q200">
            <v>417186</v>
          </cell>
          <cell r="R200">
            <v>390276</v>
          </cell>
        </row>
        <row r="201">
          <cell r="A201" t="str">
            <v>is Iceland</v>
          </cell>
          <cell r="B201" t="str">
            <v>is</v>
          </cell>
          <cell r="C201" t="str">
            <v>Iceland</v>
          </cell>
          <cell r="E201">
            <v>4204</v>
          </cell>
          <cell r="F201">
            <v>4204</v>
          </cell>
          <cell r="G201">
            <v>4310</v>
          </cell>
          <cell r="H201">
            <v>4466</v>
          </cell>
          <cell r="I201">
            <v>4515</v>
          </cell>
          <cell r="J201">
            <v>4682</v>
          </cell>
          <cell r="K201">
            <v>4772</v>
          </cell>
          <cell r="L201">
            <v>5207</v>
          </cell>
          <cell r="M201">
            <v>5621</v>
          </cell>
          <cell r="N201">
            <v>6047</v>
          </cell>
          <cell r="O201">
            <v>6356</v>
          </cell>
          <cell r="P201">
            <v>6578</v>
          </cell>
          <cell r="Q201">
            <v>6977</v>
          </cell>
          <cell r="R201">
            <v>7088</v>
          </cell>
        </row>
        <row r="202">
          <cell r="A202" t="str">
            <v>no Norway</v>
          </cell>
          <cell r="B202" t="str">
            <v>no</v>
          </cell>
          <cell r="C202" t="str">
            <v>Norway</v>
          </cell>
          <cell r="E202">
            <v>121382</v>
          </cell>
          <cell r="F202">
            <v>110580</v>
          </cell>
          <cell r="G202">
            <v>117062</v>
          </cell>
          <cell r="H202">
            <v>119614</v>
          </cell>
          <cell r="I202">
            <v>112533</v>
          </cell>
          <cell r="J202">
            <v>121343</v>
          </cell>
          <cell r="K202">
            <v>103591</v>
          </cell>
          <cell r="L202">
            <v>109775</v>
          </cell>
          <cell r="M202">
            <v>115676</v>
          </cell>
          <cell r="N202">
            <v>121454</v>
          </cell>
          <cell r="O202">
            <v>138916</v>
          </cell>
          <cell r="P202">
            <v>120417</v>
          </cell>
          <cell r="Q202">
            <v>129415</v>
          </cell>
          <cell r="R202">
            <v>105500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1a_Ann growth rates"/>
      <sheetName val="Fig1b_Energy consump"/>
      <sheetName val="Fig2_Contribution renew"/>
      <sheetName val="Figure3 share renewables"/>
      <sheetName val="Figure4 - summary table"/>
      <sheetName val="Data for graphs"/>
      <sheetName val="Chart renewable share trend"/>
      <sheetName val="Chart Av an Gr &amp; Proj"/>
      <sheetName val="Chart OLD_Figure4"/>
      <sheetName val="Scenarios for old_Figure4"/>
      <sheetName val="X"/>
      <sheetName val="% RE in total 2004"/>
      <sheetName val="Summary"/>
      <sheetName val="Total GIEC"/>
      <sheetName val="Renewables GIEC"/>
      <sheetName val="Wind GIEC"/>
      <sheetName val="Solar GIEC"/>
      <sheetName val="Biomass &amp; waste GIEC"/>
      <sheetName val="Geothermal GIEC"/>
      <sheetName val="Hydro GIEC"/>
      <sheetName val="Total Hydro electricity"/>
      <sheetName val="GIEC projections"/>
      <sheetName val="Renewable GIEC projections"/>
      <sheetName val="Hydro GIEC projections"/>
      <sheetName val="Wind GIEC projections"/>
      <sheetName val="Solar GIEC projections"/>
      <sheetName val="Biomass &amp; Waste GIEC projection"/>
      <sheetName val="Geothermal GIEC projections"/>
      <sheetName val="New Cronos Data"/>
      <sheetName val="Ricar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">
          <cell r="A1" t="str">
            <v>indic_en 100900</v>
          </cell>
          <cell r="B1" t="str">
            <v>indic_en</v>
          </cell>
          <cell r="C1">
            <v>100900</v>
          </cell>
        </row>
        <row r="2">
          <cell r="A2" t="str">
            <v xml:space="preserve"> Gross inland consumption</v>
          </cell>
          <cell r="C2" t="str">
            <v>Gross inland consumption</v>
          </cell>
        </row>
        <row r="3">
          <cell r="A3" t="str">
            <v>unit 1000toe</v>
          </cell>
          <cell r="B3" t="str">
            <v>unit</v>
          </cell>
          <cell r="C3" t="str">
            <v>1000toe</v>
          </cell>
        </row>
        <row r="4">
          <cell r="A4" t="str">
            <v xml:space="preserve"> Thousands tons of oil equivalent (TOE)</v>
          </cell>
          <cell r="C4" t="str">
            <v>Thousands tons of oil equivalent (TOE)</v>
          </cell>
        </row>
        <row r="5">
          <cell r="A5" t="str">
            <v>product 0</v>
          </cell>
          <cell r="B5" t="str">
            <v>product</v>
          </cell>
          <cell r="C5">
            <v>0</v>
          </cell>
        </row>
        <row r="6">
          <cell r="A6" t="str">
            <v xml:space="preserve"> All Products</v>
          </cell>
          <cell r="C6" t="str">
            <v>All Products</v>
          </cell>
        </row>
        <row r="7">
          <cell r="A7" t="str">
            <v xml:space="preserve"> </v>
          </cell>
        </row>
        <row r="8">
          <cell r="A8" t="str">
            <v xml:space="preserve"> </v>
          </cell>
          <cell r="D8" t="str">
            <v>time</v>
          </cell>
          <cell r="E8" t="str">
            <v>1990a00</v>
          </cell>
          <cell r="F8" t="str">
            <v>1991a00</v>
          </cell>
          <cell r="G8" t="str">
            <v>1992a00</v>
          </cell>
          <cell r="H8" t="str">
            <v>1993a00</v>
          </cell>
          <cell r="I8" t="str">
            <v>1994a00</v>
          </cell>
          <cell r="J8" t="str">
            <v>1995a00</v>
          </cell>
          <cell r="K8" t="str">
            <v>1996a00</v>
          </cell>
          <cell r="L8" t="str">
            <v>1997a00</v>
          </cell>
          <cell r="M8" t="str">
            <v>1998a00</v>
          </cell>
          <cell r="N8" t="str">
            <v>1999a00</v>
          </cell>
          <cell r="O8" t="str">
            <v>2000a00</v>
          </cell>
          <cell r="P8" t="str">
            <v>2001a00</v>
          </cell>
          <cell r="Q8" t="str">
            <v>2002a00</v>
          </cell>
          <cell r="R8" t="str">
            <v>2003a00</v>
          </cell>
          <cell r="S8" t="str">
            <v>2004a00</v>
          </cell>
        </row>
        <row r="9">
          <cell r="A9" t="str">
            <v xml:space="preserve"> </v>
          </cell>
        </row>
        <row r="10">
          <cell r="A10" t="str">
            <v xml:space="preserve">geo </v>
          </cell>
          <cell r="B10" t="str">
            <v>geo</v>
          </cell>
        </row>
        <row r="11">
          <cell r="A11" t="str">
            <v>EU-25 EU-25</v>
          </cell>
          <cell r="B11" t="str">
            <v>EU-25</v>
          </cell>
          <cell r="C11" t="str">
            <v>EU-25</v>
          </cell>
          <cell r="E11">
            <v>1559394</v>
          </cell>
          <cell r="F11">
            <v>1578832</v>
          </cell>
          <cell r="G11">
            <v>1551846</v>
          </cell>
          <cell r="H11">
            <v>1550248</v>
          </cell>
          <cell r="I11">
            <v>1544844</v>
          </cell>
          <cell r="J11">
            <v>1579272</v>
          </cell>
          <cell r="K11">
            <v>1636237</v>
          </cell>
          <cell r="L11">
            <v>1626534</v>
          </cell>
          <cell r="M11">
            <v>1647703</v>
          </cell>
          <cell r="N11">
            <v>1642910</v>
          </cell>
          <cell r="O11">
            <v>1654504</v>
          </cell>
          <cell r="P11">
            <v>1693794</v>
          </cell>
          <cell r="Q11">
            <v>1686660</v>
          </cell>
          <cell r="R11">
            <v>1727102</v>
          </cell>
          <cell r="S11">
            <v>1746799</v>
          </cell>
        </row>
        <row r="12">
          <cell r="A12" t="str">
            <v>EU-15 EU-15</v>
          </cell>
          <cell r="B12" t="str">
            <v>EU-15</v>
          </cell>
          <cell r="C12" t="str">
            <v>EU-15</v>
          </cell>
          <cell r="E12">
            <v>1320703</v>
          </cell>
          <cell r="F12">
            <v>1349588</v>
          </cell>
          <cell r="G12">
            <v>1336885</v>
          </cell>
          <cell r="H12">
            <v>1336639</v>
          </cell>
          <cell r="I12">
            <v>1338361</v>
          </cell>
          <cell r="J12">
            <v>1367494</v>
          </cell>
          <cell r="K12">
            <v>1417528</v>
          </cell>
          <cell r="L12">
            <v>1409793</v>
          </cell>
          <cell r="M12">
            <v>1439080</v>
          </cell>
          <cell r="N12">
            <v>1441926</v>
          </cell>
          <cell r="O12">
            <v>1455603</v>
          </cell>
          <cell r="P12">
            <v>1490425</v>
          </cell>
          <cell r="Q12">
            <v>1483189</v>
          </cell>
          <cell r="R12">
            <v>1517266</v>
          </cell>
          <cell r="S12">
            <v>1536501</v>
          </cell>
        </row>
        <row r="13">
          <cell r="A13" t="str">
            <v>EU-10 EU-10</v>
          </cell>
          <cell r="B13" t="str">
            <v>EU-10</v>
          </cell>
          <cell r="C13" t="str">
            <v>EU-10</v>
          </cell>
          <cell r="E13">
            <v>238691</v>
          </cell>
          <cell r="F13">
            <v>229244</v>
          </cell>
          <cell r="G13">
            <v>214961</v>
          </cell>
          <cell r="H13">
            <v>213609</v>
          </cell>
          <cell r="I13">
            <v>206483</v>
          </cell>
          <cell r="J13">
            <v>211778</v>
          </cell>
          <cell r="K13">
            <v>218709</v>
          </cell>
          <cell r="L13">
            <v>216741</v>
          </cell>
          <cell r="M13">
            <v>208623</v>
          </cell>
          <cell r="N13">
            <v>200984</v>
          </cell>
          <cell r="O13">
            <v>198901</v>
          </cell>
          <cell r="P13">
            <v>203369</v>
          </cell>
          <cell r="Q13">
            <v>203471</v>
          </cell>
          <cell r="R13">
            <v>209836</v>
          </cell>
          <cell r="S13">
            <v>210298</v>
          </cell>
        </row>
        <row r="14">
          <cell r="A14" t="str">
            <v>be Belgium</v>
          </cell>
          <cell r="B14" t="str">
            <v>be</v>
          </cell>
          <cell r="C14" t="str">
            <v>Belgium</v>
          </cell>
          <cell r="E14">
            <v>47258</v>
          </cell>
          <cell r="F14">
            <v>49493</v>
          </cell>
          <cell r="G14">
            <v>50259</v>
          </cell>
          <cell r="H14">
            <v>48888</v>
          </cell>
          <cell r="I14">
            <v>49758</v>
          </cell>
          <cell r="J14">
            <v>50459</v>
          </cell>
          <cell r="K14">
            <v>53981</v>
          </cell>
          <cell r="L14">
            <v>55120</v>
          </cell>
          <cell r="M14">
            <v>56210</v>
          </cell>
          <cell r="N14">
            <v>56876</v>
          </cell>
          <cell r="O14">
            <v>57168</v>
          </cell>
          <cell r="P14">
            <v>55656</v>
          </cell>
          <cell r="Q14">
            <v>52552</v>
          </cell>
          <cell r="R14">
            <v>55801</v>
          </cell>
          <cell r="S14">
            <v>54826</v>
          </cell>
        </row>
        <row r="15">
          <cell r="A15" t="str">
            <v>cz Czech Republic</v>
          </cell>
          <cell r="B15" t="str">
            <v>cz</v>
          </cell>
          <cell r="C15" t="str">
            <v>Czech Republic</v>
          </cell>
          <cell r="E15">
            <v>47365</v>
          </cell>
          <cell r="F15">
            <v>42992</v>
          </cell>
          <cell r="G15">
            <v>43292</v>
          </cell>
          <cell r="H15">
            <v>41881</v>
          </cell>
          <cell r="I15">
            <v>40267</v>
          </cell>
          <cell r="J15">
            <v>40601</v>
          </cell>
          <cell r="K15">
            <v>41919</v>
          </cell>
          <cell r="L15">
            <v>42370</v>
          </cell>
          <cell r="M15">
            <v>40897</v>
          </cell>
          <cell r="N15">
            <v>37947</v>
          </cell>
          <cell r="O15">
            <v>40307</v>
          </cell>
          <cell r="P15">
            <v>41161</v>
          </cell>
          <cell r="Q15">
            <v>41395</v>
          </cell>
          <cell r="R15">
            <v>43529</v>
          </cell>
          <cell r="S15">
            <v>43558</v>
          </cell>
        </row>
        <row r="16">
          <cell r="A16" t="str">
            <v>dk Denmark</v>
          </cell>
          <cell r="B16" t="str">
            <v>dk</v>
          </cell>
          <cell r="C16" t="str">
            <v>Denmark</v>
          </cell>
          <cell r="E16">
            <v>17856</v>
          </cell>
          <cell r="F16">
            <v>19766</v>
          </cell>
          <cell r="G16">
            <v>18902</v>
          </cell>
          <cell r="H16">
            <v>19545</v>
          </cell>
          <cell r="I16">
            <v>20256</v>
          </cell>
          <cell r="J16">
            <v>20247</v>
          </cell>
          <cell r="K16">
            <v>22838</v>
          </cell>
          <cell r="L16">
            <v>21309</v>
          </cell>
          <cell r="M16">
            <v>20966</v>
          </cell>
          <cell r="N16">
            <v>20215</v>
          </cell>
          <cell r="O16">
            <v>19643</v>
          </cell>
          <cell r="P16">
            <v>20169</v>
          </cell>
          <cell r="Q16">
            <v>19776</v>
          </cell>
          <cell r="R16">
            <v>20578</v>
          </cell>
          <cell r="S16">
            <v>19998</v>
          </cell>
        </row>
        <row r="17">
          <cell r="A17" t="str">
            <v>de Germany (including ex-GDR from 1991)</v>
          </cell>
          <cell r="B17" t="str">
            <v>de</v>
          </cell>
          <cell r="C17" t="str">
            <v>Germany (including ex-GDR from 1991)</v>
          </cell>
          <cell r="E17">
            <v>354485</v>
          </cell>
          <cell r="F17">
            <v>347057</v>
          </cell>
          <cell r="G17">
            <v>340031</v>
          </cell>
          <cell r="H17">
            <v>338221</v>
          </cell>
          <cell r="I17">
            <v>335512</v>
          </cell>
          <cell r="J17">
            <v>338019</v>
          </cell>
          <cell r="K17">
            <v>349101</v>
          </cell>
          <cell r="L17">
            <v>345465</v>
          </cell>
          <cell r="M17">
            <v>344484</v>
          </cell>
          <cell r="N17">
            <v>338421</v>
          </cell>
          <cell r="O17">
            <v>340225</v>
          </cell>
          <cell r="P17">
            <v>352161</v>
          </cell>
          <cell r="Q17">
            <v>344869</v>
          </cell>
          <cell r="R17">
            <v>346795</v>
          </cell>
          <cell r="S17">
            <v>347741</v>
          </cell>
        </row>
        <row r="18">
          <cell r="A18" t="str">
            <v>ee Estonia</v>
          </cell>
          <cell r="B18" t="str">
            <v>ee</v>
          </cell>
          <cell r="C18" t="str">
            <v>Estonia</v>
          </cell>
          <cell r="E18">
            <v>9876</v>
          </cell>
          <cell r="F18">
            <v>9194</v>
          </cell>
          <cell r="G18">
            <v>6837</v>
          </cell>
          <cell r="H18">
            <v>5339</v>
          </cell>
          <cell r="I18">
            <v>5538</v>
          </cell>
          <cell r="J18">
            <v>5276</v>
          </cell>
          <cell r="K18">
            <v>5599</v>
          </cell>
          <cell r="L18">
            <v>5510</v>
          </cell>
          <cell r="M18">
            <v>5224</v>
          </cell>
          <cell r="N18">
            <v>4881</v>
          </cell>
          <cell r="O18">
            <v>4572</v>
          </cell>
          <cell r="P18">
            <v>5097</v>
          </cell>
          <cell r="Q18">
            <v>4964</v>
          </cell>
          <cell r="R18">
            <v>5409</v>
          </cell>
          <cell r="S18">
            <v>5639</v>
          </cell>
        </row>
        <row r="19">
          <cell r="A19" t="str">
            <v>gr Greece</v>
          </cell>
          <cell r="B19" t="str">
            <v>gr</v>
          </cell>
          <cell r="C19" t="str">
            <v>Greece</v>
          </cell>
          <cell r="E19">
            <v>22278</v>
          </cell>
          <cell r="F19">
            <v>22414</v>
          </cell>
          <cell r="G19">
            <v>23040</v>
          </cell>
          <cell r="H19">
            <v>22605</v>
          </cell>
          <cell r="I19">
            <v>23606</v>
          </cell>
          <cell r="J19">
            <v>24137</v>
          </cell>
          <cell r="K19">
            <v>25405</v>
          </cell>
          <cell r="L19">
            <v>25585</v>
          </cell>
          <cell r="M19">
            <v>26875</v>
          </cell>
          <cell r="N19">
            <v>26759</v>
          </cell>
          <cell r="O19">
            <v>28076</v>
          </cell>
          <cell r="P19">
            <v>28937</v>
          </cell>
          <cell r="Q19">
            <v>29721</v>
          </cell>
          <cell r="R19">
            <v>30159</v>
          </cell>
          <cell r="S19">
            <v>30631</v>
          </cell>
        </row>
        <row r="20">
          <cell r="A20" t="str">
            <v>es Spain</v>
          </cell>
          <cell r="B20" t="str">
            <v>es</v>
          </cell>
          <cell r="C20" t="str">
            <v>Spain</v>
          </cell>
          <cell r="E20">
            <v>89401</v>
          </cell>
          <cell r="F20">
            <v>94160</v>
          </cell>
          <cell r="G20">
            <v>95158</v>
          </cell>
          <cell r="H20">
            <v>91395</v>
          </cell>
          <cell r="I20">
            <v>97110</v>
          </cell>
          <cell r="J20">
            <v>102207</v>
          </cell>
          <cell r="K20">
            <v>100825</v>
          </cell>
          <cell r="L20">
            <v>106054</v>
          </cell>
          <cell r="M20">
            <v>111099</v>
          </cell>
          <cell r="N20">
            <v>117567</v>
          </cell>
          <cell r="O20">
            <v>122698</v>
          </cell>
          <cell r="P20">
            <v>126246</v>
          </cell>
          <cell r="Q20">
            <v>129887</v>
          </cell>
          <cell r="R20">
            <v>134285</v>
          </cell>
          <cell r="S20">
            <v>140246</v>
          </cell>
        </row>
        <row r="21">
          <cell r="A21" t="str">
            <v>fr France</v>
          </cell>
          <cell r="B21" t="str">
            <v>fr</v>
          </cell>
          <cell r="C21" t="str">
            <v>France</v>
          </cell>
          <cell r="E21">
            <v>226550</v>
          </cell>
          <cell r="F21">
            <v>238878</v>
          </cell>
          <cell r="G21">
            <v>237682</v>
          </cell>
          <cell r="H21">
            <v>240320</v>
          </cell>
          <cell r="I21">
            <v>230785</v>
          </cell>
          <cell r="J21">
            <v>239896</v>
          </cell>
          <cell r="K21">
            <v>254087</v>
          </cell>
          <cell r="L21">
            <v>246958</v>
          </cell>
          <cell r="M21">
            <v>254548</v>
          </cell>
          <cell r="N21">
            <v>254244</v>
          </cell>
          <cell r="O21">
            <v>258478</v>
          </cell>
          <cell r="P21">
            <v>266213</v>
          </cell>
          <cell r="Q21">
            <v>266186</v>
          </cell>
          <cell r="R21">
            <v>270371</v>
          </cell>
          <cell r="S21">
            <v>273700</v>
          </cell>
        </row>
        <row r="22">
          <cell r="A22" t="str">
            <v>ie Ireland</v>
          </cell>
          <cell r="B22" t="str">
            <v>ie</v>
          </cell>
          <cell r="C22" t="str">
            <v>Ireland</v>
          </cell>
          <cell r="E22">
            <v>10398</v>
          </cell>
          <cell r="F22">
            <v>10342</v>
          </cell>
          <cell r="G22">
            <v>10089</v>
          </cell>
          <cell r="H22">
            <v>10458</v>
          </cell>
          <cell r="I22">
            <v>10891</v>
          </cell>
          <cell r="J22">
            <v>10966</v>
          </cell>
          <cell r="K22">
            <v>11721</v>
          </cell>
          <cell r="L22">
            <v>12279</v>
          </cell>
          <cell r="M22">
            <v>13045</v>
          </cell>
          <cell r="N22">
            <v>13826</v>
          </cell>
          <cell r="O22">
            <v>14173</v>
          </cell>
          <cell r="P22">
            <v>14806</v>
          </cell>
          <cell r="Q22">
            <v>15131</v>
          </cell>
          <cell r="R22">
            <v>14873</v>
          </cell>
          <cell r="S22">
            <v>15707</v>
          </cell>
        </row>
        <row r="23">
          <cell r="A23" t="str">
            <v>it Italy</v>
          </cell>
          <cell r="B23" t="str">
            <v>it</v>
          </cell>
          <cell r="C23" t="str">
            <v>Italy</v>
          </cell>
          <cell r="E23">
            <v>153098</v>
          </cell>
          <cell r="F23">
            <v>156898</v>
          </cell>
          <cell r="G23">
            <v>154328</v>
          </cell>
          <cell r="H23">
            <v>153543</v>
          </cell>
          <cell r="I23">
            <v>152733</v>
          </cell>
          <cell r="J23">
            <v>161262</v>
          </cell>
          <cell r="K23">
            <v>161137</v>
          </cell>
          <cell r="L23">
            <v>163575</v>
          </cell>
          <cell r="M23">
            <v>168260</v>
          </cell>
          <cell r="N23">
            <v>171156</v>
          </cell>
          <cell r="O23">
            <v>172537</v>
          </cell>
          <cell r="P23">
            <v>173073</v>
          </cell>
          <cell r="Q23">
            <v>173399</v>
          </cell>
          <cell r="R23">
            <v>182949</v>
          </cell>
          <cell r="S23">
            <v>184819</v>
          </cell>
        </row>
        <row r="24">
          <cell r="A24" t="str">
            <v>cy Cyprus</v>
          </cell>
          <cell r="B24" t="str">
            <v>cy</v>
          </cell>
          <cell r="C24" t="str">
            <v>Cyprus</v>
          </cell>
          <cell r="E24">
            <v>1816</v>
          </cell>
          <cell r="F24">
            <v>1583</v>
          </cell>
          <cell r="G24">
            <v>1786</v>
          </cell>
          <cell r="H24">
            <v>1850</v>
          </cell>
          <cell r="I24">
            <v>2136</v>
          </cell>
          <cell r="J24">
            <v>1970</v>
          </cell>
          <cell r="K24">
            <v>2115</v>
          </cell>
          <cell r="L24">
            <v>2065</v>
          </cell>
          <cell r="M24">
            <v>2214</v>
          </cell>
          <cell r="N24">
            <v>2265</v>
          </cell>
          <cell r="O24">
            <v>2382</v>
          </cell>
          <cell r="P24">
            <v>2409</v>
          </cell>
          <cell r="Q24">
            <v>2424</v>
          </cell>
          <cell r="R24">
            <v>2632</v>
          </cell>
          <cell r="S24">
            <v>2488</v>
          </cell>
        </row>
        <row r="25">
          <cell r="A25" t="str">
            <v>lv Latvia</v>
          </cell>
          <cell r="B25" t="str">
            <v>lv</v>
          </cell>
          <cell r="C25" t="str">
            <v>Latvia</v>
          </cell>
          <cell r="E25">
            <v>7861</v>
          </cell>
          <cell r="F25">
            <v>7441</v>
          </cell>
          <cell r="G25">
            <v>6047</v>
          </cell>
          <cell r="H25">
            <v>5066</v>
          </cell>
          <cell r="I25">
            <v>5090</v>
          </cell>
          <cell r="J25">
            <v>4789</v>
          </cell>
          <cell r="K25">
            <v>4755</v>
          </cell>
          <cell r="L25">
            <v>4505</v>
          </cell>
          <cell r="M25">
            <v>4460</v>
          </cell>
          <cell r="N25">
            <v>4111</v>
          </cell>
          <cell r="O25">
            <v>3938</v>
          </cell>
          <cell r="P25">
            <v>4242</v>
          </cell>
          <cell r="Q25">
            <v>4202</v>
          </cell>
          <cell r="R25">
            <v>4408</v>
          </cell>
          <cell r="S25">
            <v>4594</v>
          </cell>
        </row>
        <row r="26">
          <cell r="A26" t="str">
            <v>lt Lithuania</v>
          </cell>
          <cell r="B26" t="str">
            <v>lt</v>
          </cell>
          <cell r="C26" t="str">
            <v>Lithuania</v>
          </cell>
          <cell r="E26">
            <v>16037</v>
          </cell>
          <cell r="F26">
            <v>16813</v>
          </cell>
          <cell r="G26">
            <v>10835</v>
          </cell>
          <cell r="H26">
            <v>8975</v>
          </cell>
          <cell r="I26">
            <v>8040</v>
          </cell>
          <cell r="J26">
            <v>8667</v>
          </cell>
          <cell r="K26">
            <v>9348</v>
          </cell>
          <cell r="L26">
            <v>8867</v>
          </cell>
          <cell r="M26">
            <v>9312</v>
          </cell>
          <cell r="N26">
            <v>7911</v>
          </cell>
          <cell r="O26">
            <v>7238</v>
          </cell>
          <cell r="P26">
            <v>7992</v>
          </cell>
          <cell r="Q26">
            <v>8639</v>
          </cell>
          <cell r="R26">
            <v>9000</v>
          </cell>
          <cell r="S26">
            <v>9150</v>
          </cell>
        </row>
        <row r="27">
          <cell r="A27" t="str">
            <v>lu Luxembourg (Grand-Duché)</v>
          </cell>
          <cell r="B27" t="str">
            <v>lu</v>
          </cell>
          <cell r="C27" t="str">
            <v>Luxembourg (Grand-Duché)</v>
          </cell>
          <cell r="E27">
            <v>3556</v>
          </cell>
          <cell r="F27">
            <v>3777</v>
          </cell>
          <cell r="G27">
            <v>3794</v>
          </cell>
          <cell r="H27">
            <v>3843</v>
          </cell>
          <cell r="I27">
            <v>3755</v>
          </cell>
          <cell r="J27">
            <v>3335</v>
          </cell>
          <cell r="K27">
            <v>3401</v>
          </cell>
          <cell r="L27">
            <v>3351</v>
          </cell>
          <cell r="M27">
            <v>3274</v>
          </cell>
          <cell r="N27">
            <v>3440</v>
          </cell>
          <cell r="O27">
            <v>3628</v>
          </cell>
          <cell r="P27">
            <v>3765</v>
          </cell>
          <cell r="Q27">
            <v>3979</v>
          </cell>
          <cell r="R27">
            <v>4196</v>
          </cell>
          <cell r="S27">
            <v>4676</v>
          </cell>
        </row>
        <row r="28">
          <cell r="A28" t="str">
            <v>hu Hungary</v>
          </cell>
          <cell r="B28" t="str">
            <v>hu</v>
          </cell>
          <cell r="C28" t="str">
            <v>Hungary</v>
          </cell>
          <cell r="E28">
            <v>28650</v>
          </cell>
          <cell r="F28">
            <v>27554</v>
          </cell>
          <cell r="G28">
            <v>25185</v>
          </cell>
          <cell r="H28">
            <v>25353</v>
          </cell>
          <cell r="I28">
            <v>25109</v>
          </cell>
          <cell r="J28">
            <v>25882</v>
          </cell>
          <cell r="K28">
            <v>26313</v>
          </cell>
          <cell r="L28">
            <v>25760</v>
          </cell>
          <cell r="M28">
            <v>25559</v>
          </cell>
          <cell r="N28">
            <v>25462</v>
          </cell>
          <cell r="O28">
            <v>25020</v>
          </cell>
          <cell r="P28">
            <v>25471</v>
          </cell>
          <cell r="Q28">
            <v>25864</v>
          </cell>
          <cell r="R28">
            <v>26551</v>
          </cell>
          <cell r="S28">
            <v>26191</v>
          </cell>
        </row>
        <row r="29">
          <cell r="A29" t="str">
            <v>mt Malta</v>
          </cell>
          <cell r="B29" t="str">
            <v>mt</v>
          </cell>
          <cell r="C29" t="str">
            <v>Malta</v>
          </cell>
          <cell r="E29">
            <v>581</v>
          </cell>
          <cell r="F29">
            <v>603</v>
          </cell>
          <cell r="G29">
            <v>618</v>
          </cell>
          <cell r="H29">
            <v>745</v>
          </cell>
          <cell r="I29">
            <v>725</v>
          </cell>
          <cell r="J29">
            <v>808</v>
          </cell>
          <cell r="K29">
            <v>774</v>
          </cell>
          <cell r="L29">
            <v>937</v>
          </cell>
          <cell r="M29">
            <v>825</v>
          </cell>
          <cell r="N29">
            <v>852</v>
          </cell>
          <cell r="O29">
            <v>769</v>
          </cell>
          <cell r="P29">
            <v>724</v>
          </cell>
          <cell r="Q29">
            <v>875</v>
          </cell>
          <cell r="R29">
            <v>875</v>
          </cell>
          <cell r="S29">
            <v>887</v>
          </cell>
        </row>
        <row r="30">
          <cell r="A30" t="str">
            <v>nl Netherlands</v>
          </cell>
          <cell r="B30" t="str">
            <v>nl</v>
          </cell>
          <cell r="C30" t="str">
            <v>Netherlands</v>
          </cell>
          <cell r="E30">
            <v>67031</v>
          </cell>
          <cell r="F30">
            <v>69936</v>
          </cell>
          <cell r="G30">
            <v>70067</v>
          </cell>
          <cell r="H30">
            <v>70785</v>
          </cell>
          <cell r="I30">
            <v>70609</v>
          </cell>
          <cell r="J30">
            <v>73355</v>
          </cell>
          <cell r="K30">
            <v>76254</v>
          </cell>
          <cell r="L30">
            <v>75127</v>
          </cell>
          <cell r="M30">
            <v>75006</v>
          </cell>
          <cell r="N30">
            <v>74475</v>
          </cell>
          <cell r="O30">
            <v>75655</v>
          </cell>
          <cell r="P30">
            <v>77587</v>
          </cell>
          <cell r="Q30">
            <v>78195</v>
          </cell>
          <cell r="R30">
            <v>80493</v>
          </cell>
          <cell r="S30">
            <v>82283</v>
          </cell>
        </row>
        <row r="31">
          <cell r="A31" t="str">
            <v>at Austria</v>
          </cell>
          <cell r="B31" t="str">
            <v>at</v>
          </cell>
          <cell r="C31" t="str">
            <v>Austria</v>
          </cell>
          <cell r="E31">
            <v>24953</v>
          </cell>
          <cell r="F31">
            <v>26574</v>
          </cell>
          <cell r="G31">
            <v>25491</v>
          </cell>
          <cell r="H31">
            <v>25645</v>
          </cell>
          <cell r="I31">
            <v>25603</v>
          </cell>
          <cell r="J31">
            <v>26709</v>
          </cell>
          <cell r="K31">
            <v>28389</v>
          </cell>
          <cell r="L31">
            <v>28381</v>
          </cell>
          <cell r="M31">
            <v>28720</v>
          </cell>
          <cell r="N31">
            <v>28603</v>
          </cell>
          <cell r="O31">
            <v>28450</v>
          </cell>
          <cell r="P31">
            <v>30430</v>
          </cell>
          <cell r="Q31">
            <v>30356</v>
          </cell>
          <cell r="R31">
            <v>32576</v>
          </cell>
          <cell r="S31">
            <v>32713</v>
          </cell>
        </row>
        <row r="32">
          <cell r="A32" t="str">
            <v>pl Poland</v>
          </cell>
          <cell r="B32" t="str">
            <v>pl</v>
          </cell>
          <cell r="C32" t="str">
            <v>Poland</v>
          </cell>
          <cell r="E32">
            <v>100021</v>
          </cell>
          <cell r="F32">
            <v>98791</v>
          </cell>
          <cell r="G32">
            <v>97398</v>
          </cell>
          <cell r="H32">
            <v>101530</v>
          </cell>
          <cell r="I32">
            <v>96765</v>
          </cell>
          <cell r="J32">
            <v>100019</v>
          </cell>
          <cell r="K32">
            <v>103669</v>
          </cell>
          <cell r="L32">
            <v>102483</v>
          </cell>
          <cell r="M32">
            <v>96159</v>
          </cell>
          <cell r="N32">
            <v>93742</v>
          </cell>
          <cell r="O32">
            <v>90777</v>
          </cell>
          <cell r="P32">
            <v>90798</v>
          </cell>
          <cell r="Q32">
            <v>89396</v>
          </cell>
          <cell r="R32">
            <v>91786</v>
          </cell>
          <cell r="S32">
            <v>92509</v>
          </cell>
        </row>
        <row r="33">
          <cell r="A33" t="str">
            <v>pt Portugal</v>
          </cell>
          <cell r="B33" t="str">
            <v>pt</v>
          </cell>
          <cell r="C33" t="str">
            <v>Portugal</v>
          </cell>
          <cell r="E33">
            <v>16890</v>
          </cell>
          <cell r="F33">
            <v>17172</v>
          </cell>
          <cell r="G33">
            <v>18344</v>
          </cell>
          <cell r="H33">
            <v>17988</v>
          </cell>
          <cell r="I33">
            <v>18584</v>
          </cell>
          <cell r="J33">
            <v>19611</v>
          </cell>
          <cell r="K33">
            <v>19560</v>
          </cell>
          <cell r="L33">
            <v>20744</v>
          </cell>
          <cell r="M33">
            <v>22246</v>
          </cell>
          <cell r="N33">
            <v>23892</v>
          </cell>
          <cell r="O33">
            <v>24108</v>
          </cell>
          <cell r="P33">
            <v>24760</v>
          </cell>
          <cell r="Q33">
            <v>25966</v>
          </cell>
          <cell r="R33">
            <v>25367</v>
          </cell>
          <cell r="S33">
            <v>26172</v>
          </cell>
        </row>
        <row r="34">
          <cell r="A34" t="str">
            <v>si Slovenia</v>
          </cell>
          <cell r="B34" t="str">
            <v>si</v>
          </cell>
          <cell r="C34" t="str">
            <v>Slovenia</v>
          </cell>
          <cell r="E34">
            <v>5517</v>
          </cell>
          <cell r="F34">
            <v>5372</v>
          </cell>
          <cell r="G34">
            <v>5244</v>
          </cell>
          <cell r="H34">
            <v>5456</v>
          </cell>
          <cell r="I34">
            <v>5671</v>
          </cell>
          <cell r="J34">
            <v>6074</v>
          </cell>
          <cell r="K34">
            <v>6380</v>
          </cell>
          <cell r="L34">
            <v>6471</v>
          </cell>
          <cell r="M34">
            <v>6404</v>
          </cell>
          <cell r="N34">
            <v>6423</v>
          </cell>
          <cell r="O34">
            <v>6415</v>
          </cell>
          <cell r="P34">
            <v>6732</v>
          </cell>
          <cell r="Q34">
            <v>6874</v>
          </cell>
          <cell r="R34">
            <v>6909</v>
          </cell>
          <cell r="S34">
            <v>7114</v>
          </cell>
        </row>
        <row r="35">
          <cell r="A35" t="str">
            <v>sk Slovakia</v>
          </cell>
          <cell r="B35" t="str">
            <v>sk</v>
          </cell>
          <cell r="C35" t="str">
            <v>Slovakia</v>
          </cell>
          <cell r="E35">
            <v>20967</v>
          </cell>
          <cell r="F35">
            <v>18901</v>
          </cell>
          <cell r="G35">
            <v>17719</v>
          </cell>
          <cell r="H35">
            <v>17414</v>
          </cell>
          <cell r="I35">
            <v>17142</v>
          </cell>
          <cell r="J35">
            <v>17692</v>
          </cell>
          <cell r="K35">
            <v>17837</v>
          </cell>
          <cell r="L35">
            <v>17773</v>
          </cell>
          <cell r="M35">
            <v>17569</v>
          </cell>
          <cell r="N35">
            <v>17390</v>
          </cell>
          <cell r="O35">
            <v>17483</v>
          </cell>
          <cell r="P35">
            <v>18743</v>
          </cell>
          <cell r="Q35">
            <v>18838</v>
          </cell>
          <cell r="R35">
            <v>18737</v>
          </cell>
          <cell r="S35">
            <v>18168</v>
          </cell>
        </row>
        <row r="36">
          <cell r="A36" t="str">
            <v>fi Finland</v>
          </cell>
          <cell r="B36" t="str">
            <v>fi</v>
          </cell>
          <cell r="C36" t="str">
            <v>Finland</v>
          </cell>
          <cell r="E36">
            <v>28701</v>
          </cell>
          <cell r="F36">
            <v>29007</v>
          </cell>
          <cell r="G36">
            <v>27909</v>
          </cell>
          <cell r="H36">
            <v>28860</v>
          </cell>
          <cell r="I36">
            <v>30565</v>
          </cell>
          <cell r="J36">
            <v>28834</v>
          </cell>
          <cell r="K36">
            <v>30925</v>
          </cell>
          <cell r="L36">
            <v>32760</v>
          </cell>
          <cell r="M36">
            <v>33229</v>
          </cell>
          <cell r="N36">
            <v>32807</v>
          </cell>
          <cell r="O36">
            <v>32508</v>
          </cell>
          <cell r="P36">
            <v>33315</v>
          </cell>
          <cell r="Q36">
            <v>35220</v>
          </cell>
          <cell r="R36">
            <v>37249</v>
          </cell>
          <cell r="S36">
            <v>37708</v>
          </cell>
        </row>
        <row r="37">
          <cell r="A37" t="str">
            <v>se Sweden</v>
          </cell>
          <cell r="B37" t="str">
            <v>se</v>
          </cell>
          <cell r="C37" t="str">
            <v>Sweden</v>
          </cell>
          <cell r="E37">
            <v>47166</v>
          </cell>
          <cell r="F37">
            <v>48803</v>
          </cell>
          <cell r="G37">
            <v>46401</v>
          </cell>
          <cell r="H37">
            <v>46692</v>
          </cell>
          <cell r="I37">
            <v>49728</v>
          </cell>
          <cell r="J37">
            <v>50446</v>
          </cell>
          <cell r="K37">
            <v>51656</v>
          </cell>
          <cell r="L37">
            <v>50351</v>
          </cell>
          <cell r="M37">
            <v>50778</v>
          </cell>
          <cell r="N37">
            <v>50891</v>
          </cell>
          <cell r="O37">
            <v>47940</v>
          </cell>
          <cell r="P37">
            <v>51561</v>
          </cell>
          <cell r="Q37">
            <v>51527</v>
          </cell>
          <cell r="R37">
            <v>51120</v>
          </cell>
          <cell r="S37">
            <v>53137</v>
          </cell>
        </row>
        <row r="38">
          <cell r="A38" t="str">
            <v>uk United Kingdom</v>
          </cell>
          <cell r="B38" t="str">
            <v>uk</v>
          </cell>
          <cell r="C38" t="str">
            <v>United Kingdom</v>
          </cell>
          <cell r="E38">
            <v>211082</v>
          </cell>
          <cell r="F38">
            <v>215311</v>
          </cell>
          <cell r="G38">
            <v>215390</v>
          </cell>
          <cell r="H38">
            <v>217851</v>
          </cell>
          <cell r="I38">
            <v>218866</v>
          </cell>
          <cell r="J38">
            <v>218011</v>
          </cell>
          <cell r="K38">
            <v>228248</v>
          </cell>
          <cell r="L38">
            <v>222734</v>
          </cell>
          <cell r="M38">
            <v>230340</v>
          </cell>
          <cell r="N38">
            <v>228754</v>
          </cell>
          <cell r="O38">
            <v>230316</v>
          </cell>
          <cell r="P38">
            <v>231746</v>
          </cell>
          <cell r="Q38">
            <v>226425</v>
          </cell>
          <cell r="R38">
            <v>230454</v>
          </cell>
          <cell r="S38">
            <v>232144</v>
          </cell>
        </row>
        <row r="39">
          <cell r="A39" t="str">
            <v>bg Bulgaria</v>
          </cell>
          <cell r="B39" t="str">
            <v>bg</v>
          </cell>
          <cell r="C39" t="str">
            <v>Bulgaria</v>
          </cell>
          <cell r="E39">
            <v>27964</v>
          </cell>
          <cell r="F39">
            <v>22444</v>
          </cell>
          <cell r="G39">
            <v>20724</v>
          </cell>
          <cell r="H39">
            <v>22056</v>
          </cell>
          <cell r="I39">
            <v>21352</v>
          </cell>
          <cell r="J39">
            <v>23304</v>
          </cell>
          <cell r="K39">
            <v>23091</v>
          </cell>
          <cell r="L39">
            <v>20549</v>
          </cell>
          <cell r="M39">
            <v>20086</v>
          </cell>
          <cell r="N39">
            <v>18145</v>
          </cell>
          <cell r="O39">
            <v>18589</v>
          </cell>
          <cell r="P39">
            <v>19337</v>
          </cell>
          <cell r="Q39">
            <v>18962</v>
          </cell>
          <cell r="R39">
            <v>19420</v>
          </cell>
          <cell r="S39">
            <v>18867</v>
          </cell>
        </row>
        <row r="40">
          <cell r="A40" t="str">
            <v>ro Romania</v>
          </cell>
          <cell r="B40" t="str">
            <v>ro</v>
          </cell>
          <cell r="C40" t="str">
            <v>Romania</v>
          </cell>
          <cell r="E40">
            <v>61511</v>
          </cell>
          <cell r="F40">
            <v>52822</v>
          </cell>
          <cell r="G40">
            <v>46124</v>
          </cell>
          <cell r="H40">
            <v>46154</v>
          </cell>
          <cell r="I40">
            <v>43614</v>
          </cell>
          <cell r="J40">
            <v>47107</v>
          </cell>
          <cell r="K40">
            <v>50518</v>
          </cell>
          <cell r="L40">
            <v>45443</v>
          </cell>
          <cell r="M40">
            <v>41268</v>
          </cell>
          <cell r="N40">
            <v>36889</v>
          </cell>
          <cell r="O40">
            <v>37065</v>
          </cell>
          <cell r="P40">
            <v>36812</v>
          </cell>
          <cell r="Q40">
            <v>37482</v>
          </cell>
          <cell r="R40">
            <v>40273</v>
          </cell>
          <cell r="S40">
            <v>39588</v>
          </cell>
        </row>
        <row r="41">
          <cell r="A41" t="str">
            <v>tr Turkey</v>
          </cell>
          <cell r="B41" t="str">
            <v>tr</v>
          </cell>
          <cell r="C41" t="str">
            <v>Turkey</v>
          </cell>
          <cell r="E41">
            <v>52281</v>
          </cell>
          <cell r="F41">
            <v>53125</v>
          </cell>
          <cell r="G41">
            <v>54670</v>
          </cell>
          <cell r="H41">
            <v>57851</v>
          </cell>
          <cell r="I41">
            <v>56736</v>
          </cell>
          <cell r="J41">
            <v>62027</v>
          </cell>
          <cell r="K41">
            <v>67424</v>
          </cell>
          <cell r="L41">
            <v>71034</v>
          </cell>
          <cell r="M41">
            <v>72312</v>
          </cell>
          <cell r="N41">
            <v>71042</v>
          </cell>
          <cell r="O41">
            <v>77374</v>
          </cell>
          <cell r="P41">
            <v>71370</v>
          </cell>
          <cell r="Q41">
            <v>75341</v>
          </cell>
          <cell r="R41">
            <v>79278</v>
          </cell>
          <cell r="S41">
            <v>81859</v>
          </cell>
        </row>
        <row r="42">
          <cell r="A42" t="str">
            <v>is Iceland</v>
          </cell>
          <cell r="B42" t="str">
            <v>is</v>
          </cell>
          <cell r="C42" t="str">
            <v>Iceland</v>
          </cell>
          <cell r="E42">
            <v>2158</v>
          </cell>
          <cell r="F42">
            <v>2033</v>
          </cell>
          <cell r="G42">
            <v>2076</v>
          </cell>
          <cell r="H42">
            <v>2154</v>
          </cell>
          <cell r="I42">
            <v>2139</v>
          </cell>
          <cell r="J42">
            <v>2141</v>
          </cell>
          <cell r="K42">
            <v>2468</v>
          </cell>
          <cell r="L42">
            <v>2517</v>
          </cell>
          <cell r="M42">
            <v>2685</v>
          </cell>
          <cell r="N42">
            <v>3074</v>
          </cell>
          <cell r="O42">
            <v>3230</v>
          </cell>
          <cell r="P42">
            <v>3349</v>
          </cell>
          <cell r="Q42">
            <v>3382</v>
          </cell>
          <cell r="R42">
            <v>3373</v>
          </cell>
          <cell r="S42">
            <v>3483</v>
          </cell>
        </row>
        <row r="43">
          <cell r="A43" t="str">
            <v>no Norway</v>
          </cell>
          <cell r="B43" t="str">
            <v>no</v>
          </cell>
          <cell r="C43" t="str">
            <v>Norway</v>
          </cell>
          <cell r="E43">
            <v>21573</v>
          </cell>
          <cell r="F43">
            <v>22007</v>
          </cell>
          <cell r="G43">
            <v>22430</v>
          </cell>
          <cell r="H43">
            <v>23803</v>
          </cell>
          <cell r="I43">
            <v>23527</v>
          </cell>
          <cell r="J43">
            <v>23688</v>
          </cell>
          <cell r="K43">
            <v>23212</v>
          </cell>
          <cell r="L43">
            <v>24439</v>
          </cell>
          <cell r="M43">
            <v>25517</v>
          </cell>
          <cell r="N43">
            <v>26712</v>
          </cell>
          <cell r="O43">
            <v>26071</v>
          </cell>
          <cell r="P43">
            <v>26900</v>
          </cell>
          <cell r="Q43">
            <v>24296</v>
          </cell>
          <cell r="R43">
            <v>27202</v>
          </cell>
          <cell r="S43">
            <v>27648</v>
          </cell>
        </row>
        <row r="52">
          <cell r="B52" t="str">
            <v>product</v>
          </cell>
          <cell r="C52">
            <v>5500</v>
          </cell>
        </row>
        <row r="53">
          <cell r="C53" t="str">
            <v>Renewable Energies</v>
          </cell>
        </row>
        <row r="54">
          <cell r="B54" t="str">
            <v>indic_en</v>
          </cell>
          <cell r="C54">
            <v>100900</v>
          </cell>
        </row>
        <row r="55">
          <cell r="C55" t="str">
            <v>Gross inland consumption</v>
          </cell>
        </row>
        <row r="56">
          <cell r="B56" t="str">
            <v>unit</v>
          </cell>
          <cell r="C56" t="str">
            <v>1000toe</v>
          </cell>
        </row>
        <row r="57">
          <cell r="C57" t="str">
            <v>Thousands tons of oil equivalent (TOE)</v>
          </cell>
        </row>
        <row r="59">
          <cell r="D59" t="str">
            <v>time</v>
          </cell>
          <cell r="E59" t="str">
            <v>1990a00</v>
          </cell>
          <cell r="F59" t="str">
            <v>1991a00</v>
          </cell>
          <cell r="G59" t="str">
            <v>1992a00</v>
          </cell>
          <cell r="H59" t="str">
            <v>1993a00</v>
          </cell>
          <cell r="I59" t="str">
            <v>1994a00</v>
          </cell>
          <cell r="J59" t="str">
            <v>1995a00</v>
          </cell>
          <cell r="K59" t="str">
            <v>1996a00</v>
          </cell>
          <cell r="L59" t="str">
            <v>1997a00</v>
          </cell>
          <cell r="M59" t="str">
            <v>1998a00</v>
          </cell>
          <cell r="N59" t="str">
            <v>1999a00</v>
          </cell>
          <cell r="O59" t="str">
            <v>2000a00</v>
          </cell>
          <cell r="P59" t="str">
            <v>2001a00</v>
          </cell>
          <cell r="Q59" t="str">
            <v>2002a00</v>
          </cell>
          <cell r="R59" t="str">
            <v>2003a00</v>
          </cell>
          <cell r="S59" t="str">
            <v>2004a00</v>
          </cell>
        </row>
        <row r="61">
          <cell r="B61" t="str">
            <v>geo</v>
          </cell>
        </row>
        <row r="62">
          <cell r="A62" t="str">
            <v>EU-25 EU-25</v>
          </cell>
          <cell r="B62" t="str">
            <v>EU-25</v>
          </cell>
          <cell r="C62" t="str">
            <v>EU-25</v>
          </cell>
          <cell r="E62">
            <v>69028</v>
          </cell>
          <cell r="F62">
            <v>71329</v>
          </cell>
          <cell r="G62">
            <v>73527</v>
          </cell>
          <cell r="H62">
            <v>77727</v>
          </cell>
          <cell r="I62">
            <v>78792</v>
          </cell>
          <cell r="J62">
            <v>80491</v>
          </cell>
          <cell r="K62">
            <v>82731</v>
          </cell>
          <cell r="L62">
            <v>85729</v>
          </cell>
          <cell r="M62">
            <v>88667</v>
          </cell>
          <cell r="N62">
            <v>89802</v>
          </cell>
          <cell r="O62">
            <v>93392</v>
          </cell>
          <cell r="P62">
            <v>98005</v>
          </cell>
          <cell r="Q62">
            <v>96165</v>
          </cell>
          <cell r="R62">
            <v>102937</v>
          </cell>
          <cell r="S62">
            <v>109194</v>
          </cell>
        </row>
        <row r="63">
          <cell r="A63" t="str">
            <v>EU-15 EU-15</v>
          </cell>
          <cell r="B63" t="str">
            <v>EU-15</v>
          </cell>
          <cell r="C63" t="str">
            <v>EU-15</v>
          </cell>
          <cell r="E63">
            <v>64395</v>
          </cell>
          <cell r="F63">
            <v>66954</v>
          </cell>
          <cell r="G63">
            <v>68466</v>
          </cell>
          <cell r="H63">
            <v>69889</v>
          </cell>
          <cell r="I63">
            <v>70382</v>
          </cell>
          <cell r="J63">
            <v>71972</v>
          </cell>
          <cell r="K63">
            <v>74271</v>
          </cell>
          <cell r="L63">
            <v>77159</v>
          </cell>
          <cell r="M63">
            <v>79937</v>
          </cell>
          <cell r="N63">
            <v>81215</v>
          </cell>
          <cell r="O63">
            <v>84644</v>
          </cell>
          <cell r="P63">
            <v>88494</v>
          </cell>
          <cell r="Q63">
            <v>86093</v>
          </cell>
          <cell r="R63">
            <v>92632</v>
          </cell>
          <cell r="S63">
            <v>98240</v>
          </cell>
        </row>
        <row r="64">
          <cell r="A64" t="str">
            <v>EU-10 EU-10</v>
          </cell>
          <cell r="B64" t="str">
            <v>EU-10</v>
          </cell>
          <cell r="C64" t="str">
            <v>EU-10</v>
          </cell>
          <cell r="E64">
            <v>4633</v>
          </cell>
          <cell r="F64">
            <v>4375</v>
          </cell>
          <cell r="G64">
            <v>5061</v>
          </cell>
          <cell r="H64">
            <v>7838</v>
          </cell>
          <cell r="I64">
            <v>8410</v>
          </cell>
          <cell r="J64">
            <v>8519</v>
          </cell>
          <cell r="K64">
            <v>8460</v>
          </cell>
          <cell r="L64">
            <v>8570</v>
          </cell>
          <cell r="M64">
            <v>8730</v>
          </cell>
          <cell r="N64">
            <v>8587</v>
          </cell>
          <cell r="O64">
            <v>8748</v>
          </cell>
          <cell r="P64">
            <v>9511</v>
          </cell>
          <cell r="Q64">
            <v>10072</v>
          </cell>
          <cell r="R64">
            <v>10305</v>
          </cell>
          <cell r="S64">
            <v>10954</v>
          </cell>
        </row>
        <row r="65">
          <cell r="A65" t="str">
            <v>be Belgium</v>
          </cell>
          <cell r="B65" t="str">
            <v>be</v>
          </cell>
          <cell r="C65" t="str">
            <v>Belgium</v>
          </cell>
          <cell r="E65">
            <v>649</v>
          </cell>
          <cell r="F65">
            <v>659</v>
          </cell>
          <cell r="G65">
            <v>660</v>
          </cell>
          <cell r="H65">
            <v>594</v>
          </cell>
          <cell r="I65">
            <v>582</v>
          </cell>
          <cell r="J65">
            <v>684</v>
          </cell>
          <cell r="K65">
            <v>686</v>
          </cell>
          <cell r="L65">
            <v>684</v>
          </cell>
          <cell r="M65">
            <v>718</v>
          </cell>
          <cell r="N65">
            <v>738</v>
          </cell>
          <cell r="O65">
            <v>746</v>
          </cell>
          <cell r="P65">
            <v>820</v>
          </cell>
          <cell r="Q65">
            <v>802</v>
          </cell>
          <cell r="R65">
            <v>1056</v>
          </cell>
          <cell r="S65">
            <v>1161</v>
          </cell>
        </row>
        <row r="66">
          <cell r="A66" t="str">
            <v>cz Czech Republic</v>
          </cell>
          <cell r="B66" t="str">
            <v>cz</v>
          </cell>
          <cell r="C66" t="str">
            <v>Czech Republic</v>
          </cell>
          <cell r="E66">
            <v>100</v>
          </cell>
          <cell r="F66">
            <v>94</v>
          </cell>
          <cell r="G66">
            <v>629</v>
          </cell>
          <cell r="H66">
            <v>670</v>
          </cell>
          <cell r="I66">
            <v>708</v>
          </cell>
          <cell r="J66">
            <v>598</v>
          </cell>
          <cell r="K66">
            <v>585</v>
          </cell>
          <cell r="L66">
            <v>673</v>
          </cell>
          <cell r="M66">
            <v>650</v>
          </cell>
          <cell r="N66">
            <v>731</v>
          </cell>
          <cell r="O66">
            <v>595</v>
          </cell>
          <cell r="P66">
            <v>687</v>
          </cell>
          <cell r="Q66">
            <v>851</v>
          </cell>
          <cell r="R66">
            <v>1156</v>
          </cell>
          <cell r="S66">
            <v>1363</v>
          </cell>
        </row>
        <row r="67">
          <cell r="A67" t="str">
            <v>dk Denmark</v>
          </cell>
          <cell r="B67" t="str">
            <v>dk</v>
          </cell>
          <cell r="C67" t="str">
            <v>Denmark</v>
          </cell>
          <cell r="E67">
            <v>1198</v>
          </cell>
          <cell r="F67">
            <v>1306</v>
          </cell>
          <cell r="G67">
            <v>1384</v>
          </cell>
          <cell r="H67">
            <v>1454</v>
          </cell>
          <cell r="I67">
            <v>1454</v>
          </cell>
          <cell r="J67">
            <v>1538</v>
          </cell>
          <cell r="K67">
            <v>1641</v>
          </cell>
          <cell r="L67">
            <v>1765</v>
          </cell>
          <cell r="M67">
            <v>1832</v>
          </cell>
          <cell r="N67">
            <v>1940</v>
          </cell>
          <cell r="O67">
            <v>2103</v>
          </cell>
          <cell r="P67">
            <v>2256</v>
          </cell>
          <cell r="Q67">
            <v>2400</v>
          </cell>
          <cell r="R67">
            <v>2704</v>
          </cell>
          <cell r="S67">
            <v>2926</v>
          </cell>
        </row>
        <row r="68">
          <cell r="A68" t="str">
            <v>de Germany (including ex-GDR from 1991)</v>
          </cell>
          <cell r="B68" t="str">
            <v>de</v>
          </cell>
          <cell r="C68" t="str">
            <v>Germany (including ex-GDR from 1991)</v>
          </cell>
          <cell r="E68">
            <v>5716</v>
          </cell>
          <cell r="F68">
            <v>5537</v>
          </cell>
          <cell r="G68">
            <v>5853</v>
          </cell>
          <cell r="H68">
            <v>5933</v>
          </cell>
          <cell r="I68">
            <v>6186</v>
          </cell>
          <cell r="J68">
            <v>6342</v>
          </cell>
          <cell r="K68">
            <v>6583</v>
          </cell>
          <cell r="L68">
            <v>7712</v>
          </cell>
          <cell r="M68">
            <v>8360</v>
          </cell>
          <cell r="N68">
            <v>8637</v>
          </cell>
          <cell r="O68">
            <v>9735</v>
          </cell>
          <cell r="P68">
            <v>10424</v>
          </cell>
          <cell r="Q68">
            <v>11599</v>
          </cell>
          <cell r="R68">
            <v>12293</v>
          </cell>
          <cell r="S68">
            <v>13755</v>
          </cell>
        </row>
        <row r="69">
          <cell r="A69" t="str">
            <v>ee Estonia</v>
          </cell>
          <cell r="B69" t="str">
            <v>ee</v>
          </cell>
          <cell r="C69" t="str">
            <v>Estonia</v>
          </cell>
          <cell r="E69">
            <v>460</v>
          </cell>
          <cell r="F69">
            <v>460</v>
          </cell>
          <cell r="G69">
            <v>460</v>
          </cell>
          <cell r="H69">
            <v>449</v>
          </cell>
          <cell r="I69">
            <v>528</v>
          </cell>
          <cell r="J69">
            <v>481</v>
          </cell>
          <cell r="K69">
            <v>585</v>
          </cell>
          <cell r="L69">
            <v>591</v>
          </cell>
          <cell r="M69">
            <v>507</v>
          </cell>
          <cell r="N69">
            <v>508</v>
          </cell>
          <cell r="O69">
            <v>501</v>
          </cell>
          <cell r="P69">
            <v>539</v>
          </cell>
          <cell r="Q69">
            <v>523</v>
          </cell>
          <cell r="R69">
            <v>521</v>
          </cell>
          <cell r="S69">
            <v>607</v>
          </cell>
        </row>
        <row r="70">
          <cell r="A70" t="str">
            <v>gr Greece</v>
          </cell>
          <cell r="B70" t="str">
            <v>gr</v>
          </cell>
          <cell r="C70" t="str">
            <v>Greece</v>
          </cell>
          <cell r="E70">
            <v>1105</v>
          </cell>
          <cell r="F70">
            <v>1230</v>
          </cell>
          <cell r="G70">
            <v>1162</v>
          </cell>
          <cell r="H70">
            <v>1178</v>
          </cell>
          <cell r="I70">
            <v>1204</v>
          </cell>
          <cell r="J70">
            <v>1289</v>
          </cell>
          <cell r="K70">
            <v>1374</v>
          </cell>
          <cell r="L70">
            <v>1340</v>
          </cell>
          <cell r="M70">
            <v>1329</v>
          </cell>
          <cell r="N70">
            <v>1442</v>
          </cell>
          <cell r="O70">
            <v>1403</v>
          </cell>
          <cell r="P70">
            <v>1318</v>
          </cell>
          <cell r="Q70">
            <v>1396</v>
          </cell>
          <cell r="R70">
            <v>1548</v>
          </cell>
          <cell r="S70">
            <v>1560</v>
          </cell>
        </row>
        <row r="71">
          <cell r="A71" t="str">
            <v>es Spain</v>
          </cell>
          <cell r="B71" t="str">
            <v>es</v>
          </cell>
          <cell r="C71" t="str">
            <v>Spain</v>
          </cell>
          <cell r="E71">
            <v>6256</v>
          </cell>
          <cell r="F71">
            <v>6176</v>
          </cell>
          <cell r="G71">
            <v>5146</v>
          </cell>
          <cell r="H71">
            <v>5625</v>
          </cell>
          <cell r="I71">
            <v>5999</v>
          </cell>
          <cell r="J71">
            <v>5602</v>
          </cell>
          <cell r="K71">
            <v>7059</v>
          </cell>
          <cell r="L71">
            <v>6737</v>
          </cell>
          <cell r="M71">
            <v>6943</v>
          </cell>
          <cell r="N71">
            <v>6130</v>
          </cell>
          <cell r="O71">
            <v>7029</v>
          </cell>
          <cell r="P71">
            <v>8320</v>
          </cell>
          <cell r="Q71">
            <v>7108</v>
          </cell>
          <cell r="R71">
            <v>9642</v>
          </cell>
          <cell r="S71">
            <v>8977</v>
          </cell>
        </row>
        <row r="72">
          <cell r="A72" t="str">
            <v>fr France</v>
          </cell>
          <cell r="B72" t="str">
            <v>fr</v>
          </cell>
          <cell r="C72" t="str">
            <v>France</v>
          </cell>
          <cell r="E72">
            <v>15778</v>
          </cell>
          <cell r="F72">
            <v>17987</v>
          </cell>
          <cell r="G72">
            <v>18375</v>
          </cell>
          <cell r="H72">
            <v>17830</v>
          </cell>
          <cell r="I72">
            <v>17773</v>
          </cell>
          <cell r="J72">
            <v>17903</v>
          </cell>
          <cell r="K72">
            <v>17858</v>
          </cell>
          <cell r="L72">
            <v>16841</v>
          </cell>
          <cell r="M72">
            <v>16978</v>
          </cell>
          <cell r="N72">
            <v>17635</v>
          </cell>
          <cell r="O72">
            <v>17563</v>
          </cell>
          <cell r="P72">
            <v>18409</v>
          </cell>
          <cell r="Q72">
            <v>16525</v>
          </cell>
          <cell r="R72">
            <v>17011</v>
          </cell>
          <cell r="S72">
            <v>17304</v>
          </cell>
        </row>
        <row r="73">
          <cell r="A73" t="str">
            <v>ie Ireland</v>
          </cell>
          <cell r="B73" t="str">
            <v>ie</v>
          </cell>
          <cell r="C73" t="str">
            <v>Ireland</v>
          </cell>
          <cell r="E73">
            <v>168</v>
          </cell>
          <cell r="F73">
            <v>173</v>
          </cell>
          <cell r="G73">
            <v>162</v>
          </cell>
          <cell r="H73">
            <v>161</v>
          </cell>
          <cell r="I73">
            <v>184</v>
          </cell>
          <cell r="J73">
            <v>165</v>
          </cell>
          <cell r="K73">
            <v>186</v>
          </cell>
          <cell r="L73">
            <v>198</v>
          </cell>
          <cell r="M73">
            <v>259</v>
          </cell>
          <cell r="N73">
            <v>257</v>
          </cell>
          <cell r="O73">
            <v>258</v>
          </cell>
          <cell r="P73">
            <v>261</v>
          </cell>
          <cell r="Q73">
            <v>288</v>
          </cell>
          <cell r="R73">
            <v>261</v>
          </cell>
          <cell r="S73">
            <v>325</v>
          </cell>
        </row>
        <row r="74">
          <cell r="A74" t="str">
            <v>it Italy</v>
          </cell>
          <cell r="B74" t="str">
            <v>it</v>
          </cell>
          <cell r="C74" t="str">
            <v>Italy</v>
          </cell>
          <cell r="E74">
            <v>6483</v>
          </cell>
          <cell r="F74">
            <v>7519</v>
          </cell>
          <cell r="G74">
            <v>7941</v>
          </cell>
          <cell r="H74">
            <v>7997</v>
          </cell>
          <cell r="I74">
            <v>8276</v>
          </cell>
          <cell r="J74">
            <v>7771</v>
          </cell>
          <cell r="K74">
            <v>8417</v>
          </cell>
          <cell r="L74">
            <v>8732</v>
          </cell>
          <cell r="M74">
            <v>9175</v>
          </cell>
          <cell r="N74">
            <v>9941</v>
          </cell>
          <cell r="O74">
            <v>9034</v>
          </cell>
          <cell r="P74">
            <v>9514</v>
          </cell>
          <cell r="Q74">
            <v>9198</v>
          </cell>
          <cell r="R74">
            <v>10786</v>
          </cell>
          <cell r="S74">
            <v>12528</v>
          </cell>
        </row>
        <row r="75">
          <cell r="A75" t="str">
            <v>cy Cyprus</v>
          </cell>
          <cell r="B75" t="str">
            <v>cy</v>
          </cell>
          <cell r="C75" t="str">
            <v>Cyprus</v>
          </cell>
          <cell r="E75">
            <v>6</v>
          </cell>
          <cell r="F75">
            <v>6</v>
          </cell>
          <cell r="G75">
            <v>5</v>
          </cell>
          <cell r="H75">
            <v>5</v>
          </cell>
          <cell r="I75">
            <v>12</v>
          </cell>
          <cell r="J75">
            <v>42</v>
          </cell>
          <cell r="K75">
            <v>43</v>
          </cell>
          <cell r="L75">
            <v>42</v>
          </cell>
          <cell r="M75">
            <v>43</v>
          </cell>
          <cell r="N75">
            <v>44</v>
          </cell>
          <cell r="O75">
            <v>45</v>
          </cell>
          <cell r="P75">
            <v>44</v>
          </cell>
          <cell r="Q75">
            <v>45</v>
          </cell>
          <cell r="R75">
            <v>42</v>
          </cell>
          <cell r="S75">
            <v>97</v>
          </cell>
        </row>
        <row r="76">
          <cell r="A76" t="str">
            <v>lv Latvia</v>
          </cell>
          <cell r="B76" t="str">
            <v>lv</v>
          </cell>
          <cell r="C76" t="str">
            <v>Latvia</v>
          </cell>
          <cell r="E76">
            <v>1045</v>
          </cell>
          <cell r="F76">
            <v>940</v>
          </cell>
          <cell r="G76">
            <v>699</v>
          </cell>
          <cell r="H76">
            <v>757</v>
          </cell>
          <cell r="I76">
            <v>1176</v>
          </cell>
          <cell r="J76">
            <v>1309</v>
          </cell>
          <cell r="K76">
            <v>1292</v>
          </cell>
          <cell r="L76">
            <v>1403</v>
          </cell>
          <cell r="M76">
            <v>1555</v>
          </cell>
          <cell r="N76">
            <v>1424</v>
          </cell>
          <cell r="O76">
            <v>1354</v>
          </cell>
          <cell r="P76">
            <v>1456</v>
          </cell>
          <cell r="Q76">
            <v>1456</v>
          </cell>
          <cell r="R76">
            <v>1465</v>
          </cell>
          <cell r="S76">
            <v>1649</v>
          </cell>
        </row>
        <row r="77">
          <cell r="A77" t="str">
            <v>lt Lithuania</v>
          </cell>
          <cell r="B77" t="str">
            <v>lt</v>
          </cell>
          <cell r="C77" t="str">
            <v>Lithuania</v>
          </cell>
          <cell r="E77">
            <v>320</v>
          </cell>
          <cell r="F77">
            <v>314</v>
          </cell>
          <cell r="G77">
            <v>312</v>
          </cell>
          <cell r="H77">
            <v>459</v>
          </cell>
          <cell r="I77">
            <v>479</v>
          </cell>
          <cell r="J77">
            <v>493</v>
          </cell>
          <cell r="K77">
            <v>533</v>
          </cell>
          <cell r="L77">
            <v>543</v>
          </cell>
          <cell r="M77">
            <v>606</v>
          </cell>
          <cell r="N77">
            <v>627</v>
          </cell>
          <cell r="O77">
            <v>649</v>
          </cell>
          <cell r="P77">
            <v>682</v>
          </cell>
          <cell r="Q77">
            <v>694</v>
          </cell>
          <cell r="R77">
            <v>705</v>
          </cell>
          <cell r="S77">
            <v>734</v>
          </cell>
        </row>
        <row r="78">
          <cell r="A78" t="str">
            <v>lu Luxembourg (Grand-Duché)</v>
          </cell>
          <cell r="B78" t="str">
            <v>lu</v>
          </cell>
          <cell r="C78" t="str">
            <v>Luxembourg (Grand-Duché)</v>
          </cell>
          <cell r="E78">
            <v>47</v>
          </cell>
          <cell r="F78">
            <v>46</v>
          </cell>
          <cell r="G78">
            <v>48</v>
          </cell>
          <cell r="H78">
            <v>47</v>
          </cell>
          <cell r="I78">
            <v>51</v>
          </cell>
          <cell r="J78">
            <v>47</v>
          </cell>
          <cell r="K78">
            <v>40</v>
          </cell>
          <cell r="L78">
            <v>47</v>
          </cell>
          <cell r="M78">
            <v>50</v>
          </cell>
          <cell r="N78">
            <v>46</v>
          </cell>
          <cell r="O78">
            <v>57</v>
          </cell>
          <cell r="P78">
            <v>50</v>
          </cell>
          <cell r="Q78">
            <v>56</v>
          </cell>
          <cell r="R78">
            <v>60</v>
          </cell>
          <cell r="S78">
            <v>73</v>
          </cell>
        </row>
        <row r="79">
          <cell r="A79" t="str">
            <v>hu Hungary</v>
          </cell>
          <cell r="B79" t="str">
            <v>hu</v>
          </cell>
          <cell r="C79" t="str">
            <v>Hungary</v>
          </cell>
          <cell r="E79">
            <v>523</v>
          </cell>
          <cell r="F79">
            <v>632</v>
          </cell>
          <cell r="G79">
            <v>616</v>
          </cell>
          <cell r="H79">
            <v>578</v>
          </cell>
          <cell r="I79">
            <v>564</v>
          </cell>
          <cell r="J79">
            <v>626</v>
          </cell>
          <cell r="K79">
            <v>506</v>
          </cell>
          <cell r="L79">
            <v>513</v>
          </cell>
          <cell r="M79">
            <v>483</v>
          </cell>
          <cell r="N79">
            <v>485</v>
          </cell>
          <cell r="O79">
            <v>516</v>
          </cell>
          <cell r="P79">
            <v>491</v>
          </cell>
          <cell r="Q79">
            <v>888</v>
          </cell>
          <cell r="R79">
            <v>920</v>
          </cell>
          <cell r="S79">
            <v>965</v>
          </cell>
        </row>
        <row r="80">
          <cell r="A80" t="str">
            <v>mt Malta</v>
          </cell>
          <cell r="B80" t="str">
            <v>mt</v>
          </cell>
          <cell r="C80" t="str">
            <v>Malta</v>
          </cell>
        </row>
        <row r="81">
          <cell r="A81" t="str">
            <v>nl Netherlands</v>
          </cell>
          <cell r="B81" t="str">
            <v>nl</v>
          </cell>
          <cell r="C81" t="str">
            <v>Netherlands</v>
          </cell>
          <cell r="E81">
            <v>956</v>
          </cell>
          <cell r="F81">
            <v>805</v>
          </cell>
          <cell r="G81">
            <v>816</v>
          </cell>
          <cell r="H81">
            <v>826</v>
          </cell>
          <cell r="I81">
            <v>859</v>
          </cell>
          <cell r="J81">
            <v>899</v>
          </cell>
          <cell r="K81">
            <v>1192</v>
          </cell>
          <cell r="L81">
            <v>1378</v>
          </cell>
          <cell r="M81">
            <v>1454</v>
          </cell>
          <cell r="N81">
            <v>1547</v>
          </cell>
          <cell r="O81">
            <v>1622</v>
          </cell>
          <cell r="P81">
            <v>1610</v>
          </cell>
          <cell r="Q81">
            <v>1744</v>
          </cell>
          <cell r="R81">
            <v>2079</v>
          </cell>
          <cell r="S81">
            <v>2364</v>
          </cell>
        </row>
        <row r="82">
          <cell r="A82" t="str">
            <v>at Austria</v>
          </cell>
          <cell r="B82" t="str">
            <v>at</v>
          </cell>
          <cell r="C82" t="str">
            <v>Austria</v>
          </cell>
          <cell r="E82">
            <v>5046</v>
          </cell>
          <cell r="F82">
            <v>5267</v>
          </cell>
          <cell r="G82">
            <v>5513</v>
          </cell>
          <cell r="H82">
            <v>5777</v>
          </cell>
          <cell r="I82">
            <v>5607</v>
          </cell>
          <cell r="J82">
            <v>5889</v>
          </cell>
          <cell r="K82">
            <v>5847</v>
          </cell>
          <cell r="L82">
            <v>6000</v>
          </cell>
          <cell r="M82">
            <v>5968</v>
          </cell>
          <cell r="N82">
            <v>6418</v>
          </cell>
          <cell r="O82">
            <v>6451</v>
          </cell>
          <cell r="P82">
            <v>6636</v>
          </cell>
          <cell r="Q82">
            <v>6725</v>
          </cell>
          <cell r="R82">
            <v>6350</v>
          </cell>
          <cell r="S82">
            <v>6766</v>
          </cell>
        </row>
        <row r="83">
          <cell r="A83" t="str">
            <v>pl Poland</v>
          </cell>
          <cell r="B83" t="str">
            <v>pl</v>
          </cell>
          <cell r="C83" t="str">
            <v>Poland</v>
          </cell>
          <cell r="E83">
            <v>1597</v>
          </cell>
          <cell r="F83">
            <v>1356</v>
          </cell>
          <cell r="G83">
            <v>1496</v>
          </cell>
          <cell r="H83">
            <v>3926</v>
          </cell>
          <cell r="I83">
            <v>3847</v>
          </cell>
          <cell r="J83">
            <v>3924</v>
          </cell>
          <cell r="K83">
            <v>3869</v>
          </cell>
          <cell r="L83">
            <v>3866</v>
          </cell>
          <cell r="M83">
            <v>3916</v>
          </cell>
          <cell r="N83">
            <v>3753</v>
          </cell>
          <cell r="O83">
            <v>3802</v>
          </cell>
          <cell r="P83">
            <v>4078</v>
          </cell>
          <cell r="Q83">
            <v>4142</v>
          </cell>
          <cell r="R83">
            <v>4156</v>
          </cell>
          <cell r="S83">
            <v>4325</v>
          </cell>
        </row>
        <row r="84">
          <cell r="A84" t="str">
            <v>pt Portugal</v>
          </cell>
          <cell r="B84" t="str">
            <v>pt</v>
          </cell>
          <cell r="C84" t="str">
            <v>Portugal</v>
          </cell>
          <cell r="E84">
            <v>2692</v>
          </cell>
          <cell r="F84">
            <v>2663</v>
          </cell>
          <cell r="G84">
            <v>2211</v>
          </cell>
          <cell r="H84">
            <v>2548</v>
          </cell>
          <cell r="I84">
            <v>2759</v>
          </cell>
          <cell r="J84">
            <v>2602</v>
          </cell>
          <cell r="K84">
            <v>3157</v>
          </cell>
          <cell r="L84">
            <v>3045</v>
          </cell>
          <cell r="M84">
            <v>3036</v>
          </cell>
          <cell r="N84">
            <v>2656</v>
          </cell>
          <cell r="O84">
            <v>3109</v>
          </cell>
          <cell r="P84">
            <v>3895</v>
          </cell>
          <cell r="Q84">
            <v>3643</v>
          </cell>
          <cell r="R84">
            <v>4336</v>
          </cell>
          <cell r="S84">
            <v>3894</v>
          </cell>
        </row>
        <row r="85">
          <cell r="A85" t="str">
            <v>si Slovenia</v>
          </cell>
          <cell r="B85" t="str">
            <v>si</v>
          </cell>
          <cell r="C85" t="str">
            <v>Slovenia</v>
          </cell>
          <cell r="E85">
            <v>254</v>
          </cell>
          <cell r="F85">
            <v>310</v>
          </cell>
          <cell r="G85">
            <v>560</v>
          </cell>
          <cell r="H85">
            <v>524</v>
          </cell>
          <cell r="I85">
            <v>555</v>
          </cell>
          <cell r="J85">
            <v>542</v>
          </cell>
          <cell r="K85">
            <v>602</v>
          </cell>
          <cell r="L85">
            <v>500</v>
          </cell>
          <cell r="M85">
            <v>528</v>
          </cell>
          <cell r="N85">
            <v>554</v>
          </cell>
          <cell r="O85">
            <v>788</v>
          </cell>
          <cell r="P85">
            <v>776</v>
          </cell>
          <cell r="Q85">
            <v>757</v>
          </cell>
          <cell r="R85">
            <v>714</v>
          </cell>
          <cell r="S85">
            <v>822</v>
          </cell>
        </row>
        <row r="86">
          <cell r="A86" t="str">
            <v>sk Slovakia</v>
          </cell>
          <cell r="B86" t="str">
            <v>sk</v>
          </cell>
          <cell r="C86" t="str">
            <v>Slovakia</v>
          </cell>
          <cell r="E86">
            <v>328</v>
          </cell>
          <cell r="F86">
            <v>263</v>
          </cell>
          <cell r="G86">
            <v>284</v>
          </cell>
          <cell r="H86">
            <v>470</v>
          </cell>
          <cell r="I86">
            <v>541</v>
          </cell>
          <cell r="J86">
            <v>504</v>
          </cell>
          <cell r="K86">
            <v>445</v>
          </cell>
          <cell r="L86">
            <v>439</v>
          </cell>
          <cell r="M86">
            <v>442</v>
          </cell>
          <cell r="N86">
            <v>461</v>
          </cell>
          <cell r="O86">
            <v>498</v>
          </cell>
          <cell r="P86">
            <v>758</v>
          </cell>
          <cell r="Q86">
            <v>716</v>
          </cell>
          <cell r="R86">
            <v>626</v>
          </cell>
          <cell r="S86">
            <v>392</v>
          </cell>
        </row>
        <row r="87">
          <cell r="A87" t="str">
            <v>fi Finland</v>
          </cell>
          <cell r="B87" t="str">
            <v>fi</v>
          </cell>
          <cell r="C87" t="str">
            <v>Finland</v>
          </cell>
          <cell r="E87">
            <v>5507</v>
          </cell>
          <cell r="F87">
            <v>5334</v>
          </cell>
          <cell r="G87">
            <v>5400</v>
          </cell>
          <cell r="H87">
            <v>5669</v>
          </cell>
          <cell r="I87">
            <v>5813</v>
          </cell>
          <cell r="J87">
            <v>6144</v>
          </cell>
          <cell r="K87">
            <v>6169</v>
          </cell>
          <cell r="L87">
            <v>6752</v>
          </cell>
          <cell r="M87">
            <v>7257</v>
          </cell>
          <cell r="N87">
            <v>7261</v>
          </cell>
          <cell r="O87">
            <v>7803</v>
          </cell>
          <cell r="P87">
            <v>7574</v>
          </cell>
          <cell r="Q87">
            <v>7809</v>
          </cell>
          <cell r="R87">
            <v>7898</v>
          </cell>
          <cell r="S87">
            <v>8805</v>
          </cell>
        </row>
        <row r="88">
          <cell r="A88" t="str">
            <v>se Sweden</v>
          </cell>
          <cell r="B88" t="str">
            <v>se</v>
          </cell>
          <cell r="C88" t="str">
            <v>Sweden</v>
          </cell>
          <cell r="E88">
            <v>11740</v>
          </cell>
          <cell r="F88">
            <v>11203</v>
          </cell>
          <cell r="G88">
            <v>12383</v>
          </cell>
          <cell r="H88">
            <v>12843</v>
          </cell>
          <cell r="I88">
            <v>11764</v>
          </cell>
          <cell r="J88">
            <v>13147</v>
          </cell>
          <cell r="K88">
            <v>12171</v>
          </cell>
          <cell r="L88">
            <v>13857</v>
          </cell>
          <cell r="M88">
            <v>14282</v>
          </cell>
          <cell r="N88">
            <v>14129</v>
          </cell>
          <cell r="O88">
            <v>15132</v>
          </cell>
          <cell r="P88">
            <v>14813</v>
          </cell>
          <cell r="Q88">
            <v>13936</v>
          </cell>
          <cell r="R88">
            <v>13440</v>
          </cell>
          <cell r="S88">
            <v>14131</v>
          </cell>
        </row>
        <row r="89">
          <cell r="A89" t="str">
            <v>uk United Kingdom</v>
          </cell>
          <cell r="B89" t="str">
            <v>uk</v>
          </cell>
          <cell r="C89" t="str">
            <v>United Kingdom</v>
          </cell>
          <cell r="E89">
            <v>1054</v>
          </cell>
          <cell r="F89">
            <v>1049</v>
          </cell>
          <cell r="G89">
            <v>1412</v>
          </cell>
          <cell r="H89">
            <v>1407</v>
          </cell>
          <cell r="I89">
            <v>1871</v>
          </cell>
          <cell r="J89">
            <v>1950</v>
          </cell>
          <cell r="K89">
            <v>1891</v>
          </cell>
          <cell r="L89">
            <v>2071</v>
          </cell>
          <cell r="M89">
            <v>2296</v>
          </cell>
          <cell r="N89">
            <v>2438</v>
          </cell>
          <cell r="O89">
            <v>2599</v>
          </cell>
          <cell r="P89">
            <v>2594</v>
          </cell>
          <cell r="Q89">
            <v>2864</v>
          </cell>
          <cell r="R89">
            <v>3168</v>
          </cell>
          <cell r="S89">
            <v>3671</v>
          </cell>
        </row>
        <row r="90">
          <cell r="A90" t="str">
            <v>bg Bulgaria</v>
          </cell>
          <cell r="B90" t="str">
            <v>bg</v>
          </cell>
          <cell r="C90" t="str">
            <v>Bulgaria</v>
          </cell>
          <cell r="E90">
            <v>161</v>
          </cell>
          <cell r="F90">
            <v>210</v>
          </cell>
          <cell r="G90">
            <v>340</v>
          </cell>
          <cell r="H90">
            <v>245</v>
          </cell>
          <cell r="I90">
            <v>238</v>
          </cell>
          <cell r="J90">
            <v>363</v>
          </cell>
          <cell r="K90">
            <v>472</v>
          </cell>
          <cell r="L90">
            <v>477</v>
          </cell>
          <cell r="M90">
            <v>677</v>
          </cell>
          <cell r="N90">
            <v>635</v>
          </cell>
          <cell r="O90">
            <v>776</v>
          </cell>
          <cell r="P90">
            <v>692</v>
          </cell>
          <cell r="Q90">
            <v>828</v>
          </cell>
          <cell r="R90">
            <v>942</v>
          </cell>
          <cell r="S90">
            <v>980</v>
          </cell>
        </row>
        <row r="91">
          <cell r="A91" t="str">
            <v>ro Romania</v>
          </cell>
          <cell r="B91" t="str">
            <v>ro</v>
          </cell>
          <cell r="C91" t="str">
            <v>Romania</v>
          </cell>
          <cell r="E91">
            <v>2606</v>
          </cell>
          <cell r="F91">
            <v>2372</v>
          </cell>
          <cell r="G91">
            <v>2152</v>
          </cell>
          <cell r="H91">
            <v>2257</v>
          </cell>
          <cell r="I91">
            <v>2275</v>
          </cell>
          <cell r="J91">
            <v>2797</v>
          </cell>
          <cell r="K91">
            <v>6236</v>
          </cell>
          <cell r="L91">
            <v>4865</v>
          </cell>
          <cell r="M91">
            <v>4640</v>
          </cell>
          <cell r="N91">
            <v>4400</v>
          </cell>
          <cell r="O91">
            <v>4041</v>
          </cell>
          <cell r="P91">
            <v>3423</v>
          </cell>
          <cell r="Q91">
            <v>3749</v>
          </cell>
          <cell r="R91">
            <v>4002</v>
          </cell>
          <cell r="S91">
            <v>4634</v>
          </cell>
        </row>
        <row r="92">
          <cell r="A92" t="str">
            <v>tr Turkey</v>
          </cell>
          <cell r="B92" t="str">
            <v>tr</v>
          </cell>
          <cell r="C92" t="str">
            <v>Turkey</v>
          </cell>
          <cell r="E92">
            <v>9658</v>
          </cell>
          <cell r="F92">
            <v>9637</v>
          </cell>
          <cell r="G92">
            <v>10000</v>
          </cell>
          <cell r="H92">
            <v>10621</v>
          </cell>
          <cell r="I92">
            <v>10381</v>
          </cell>
          <cell r="J92">
            <v>10776</v>
          </cell>
          <cell r="K92">
            <v>11226</v>
          </cell>
          <cell r="L92">
            <v>11228</v>
          </cell>
          <cell r="M92">
            <v>11481</v>
          </cell>
          <cell r="N92">
            <v>10705</v>
          </cell>
          <cell r="O92">
            <v>10149</v>
          </cell>
          <cell r="P92">
            <v>9424</v>
          </cell>
          <cell r="Q92">
            <v>10077</v>
          </cell>
          <cell r="R92">
            <v>10036</v>
          </cell>
          <cell r="S92">
            <v>10783</v>
          </cell>
        </row>
        <row r="93">
          <cell r="A93" t="str">
            <v>is Iceland</v>
          </cell>
          <cell r="B93" t="str">
            <v>is</v>
          </cell>
          <cell r="C93" t="str">
            <v>Iceland</v>
          </cell>
          <cell r="E93">
            <v>1400</v>
          </cell>
          <cell r="F93">
            <v>1359</v>
          </cell>
          <cell r="G93">
            <v>1369</v>
          </cell>
          <cell r="H93">
            <v>1404</v>
          </cell>
          <cell r="I93">
            <v>1369</v>
          </cell>
          <cell r="J93">
            <v>1390</v>
          </cell>
          <cell r="K93">
            <v>1616</v>
          </cell>
          <cell r="L93">
            <v>1682</v>
          </cell>
          <cell r="M93">
            <v>1814</v>
          </cell>
          <cell r="N93">
            <v>2191</v>
          </cell>
          <cell r="O93">
            <v>2306</v>
          </cell>
          <cell r="P93">
            <v>2451</v>
          </cell>
          <cell r="Q93">
            <v>2462</v>
          </cell>
          <cell r="R93">
            <v>2457</v>
          </cell>
          <cell r="S93">
            <v>2519</v>
          </cell>
        </row>
        <row r="94">
          <cell r="A94" t="str">
            <v>no Norway</v>
          </cell>
          <cell r="B94" t="str">
            <v>no</v>
          </cell>
          <cell r="C94" t="str">
            <v>Norway</v>
          </cell>
          <cell r="E94">
            <v>11469</v>
          </cell>
          <cell r="F94">
            <v>10474</v>
          </cell>
          <cell r="G94">
            <v>11023</v>
          </cell>
          <cell r="H94">
            <v>11328</v>
          </cell>
          <cell r="I94">
            <v>10807</v>
          </cell>
          <cell r="J94">
            <v>11574</v>
          </cell>
          <cell r="K94">
            <v>10055</v>
          </cell>
          <cell r="L94">
            <v>10670</v>
          </cell>
          <cell r="M94">
            <v>11225</v>
          </cell>
          <cell r="N94">
            <v>11963</v>
          </cell>
          <cell r="O94">
            <v>13296</v>
          </cell>
          <cell r="P94">
            <v>11851</v>
          </cell>
          <cell r="Q94">
            <v>12557</v>
          </cell>
          <cell r="R94">
            <v>10423</v>
          </cell>
          <cell r="S94">
            <v>10697</v>
          </cell>
        </row>
        <row r="95">
          <cell r="A95" t="str">
            <v xml:space="preserve"> </v>
          </cell>
        </row>
        <row r="106">
          <cell r="A106" t="str">
            <v>product 5530</v>
          </cell>
          <cell r="B106" t="str">
            <v>product</v>
          </cell>
          <cell r="C106">
            <v>5530</v>
          </cell>
        </row>
        <row r="107">
          <cell r="A107" t="str">
            <v xml:space="preserve"> Solar Energy</v>
          </cell>
          <cell r="C107" t="str">
            <v>Solar Energy</v>
          </cell>
        </row>
        <row r="108">
          <cell r="A108" t="str">
            <v>indic_en 100900</v>
          </cell>
          <cell r="B108" t="str">
            <v>indic_en</v>
          </cell>
          <cell r="C108">
            <v>100900</v>
          </cell>
        </row>
        <row r="109">
          <cell r="A109" t="str">
            <v xml:space="preserve"> Gross inland consumption</v>
          </cell>
          <cell r="C109" t="str">
            <v>Gross inland consumption</v>
          </cell>
        </row>
        <row r="110">
          <cell r="A110" t="str">
            <v>unit 1000toe</v>
          </cell>
          <cell r="B110" t="str">
            <v>unit</v>
          </cell>
          <cell r="C110" t="str">
            <v>1000toe</v>
          </cell>
        </row>
        <row r="111">
          <cell r="A111" t="str">
            <v xml:space="preserve"> Thousands tons of oil equivalent (TOE)</v>
          </cell>
          <cell r="C111" t="str">
            <v>Thousands tons of oil equivalent (TOE)</v>
          </cell>
        </row>
        <row r="112">
          <cell r="A112" t="str">
            <v xml:space="preserve"> </v>
          </cell>
        </row>
        <row r="113">
          <cell r="A113" t="str">
            <v xml:space="preserve"> </v>
          </cell>
          <cell r="D113" t="str">
            <v>time</v>
          </cell>
          <cell r="E113" t="str">
            <v>1990a00</v>
          </cell>
          <cell r="F113" t="str">
            <v>1991a00</v>
          </cell>
          <cell r="G113" t="str">
            <v>1992a00</v>
          </cell>
          <cell r="H113" t="str">
            <v>1993a00</v>
          </cell>
          <cell r="I113" t="str">
            <v>1994a00</v>
          </cell>
          <cell r="J113" t="str">
            <v>1995a00</v>
          </cell>
          <cell r="K113" t="str">
            <v>1996a00</v>
          </cell>
          <cell r="L113" t="str">
            <v>1997a00</v>
          </cell>
          <cell r="M113" t="str">
            <v>1998a00</v>
          </cell>
          <cell r="N113" t="str">
            <v>1999a00</v>
          </cell>
          <cell r="O113" t="str">
            <v>2000a00</v>
          </cell>
          <cell r="P113" t="str">
            <v>2001a00</v>
          </cell>
          <cell r="Q113" t="str">
            <v>2002a00</v>
          </cell>
          <cell r="R113" t="str">
            <v>2003a00</v>
          </cell>
          <cell r="S113" t="str">
            <v>2004a00</v>
          </cell>
        </row>
        <row r="114">
          <cell r="A114" t="str">
            <v xml:space="preserve"> </v>
          </cell>
        </row>
        <row r="115">
          <cell r="A115" t="str">
            <v xml:space="preserve">geo </v>
          </cell>
          <cell r="B115" t="str">
            <v>geo</v>
          </cell>
        </row>
        <row r="116">
          <cell r="A116" t="str">
            <v>EU-25 EU-25</v>
          </cell>
          <cell r="B116" t="str">
            <v>EU-25</v>
          </cell>
          <cell r="C116" t="str">
            <v>EU-25</v>
          </cell>
          <cell r="E116">
            <v>151</v>
          </cell>
          <cell r="F116">
            <v>166</v>
          </cell>
          <cell r="G116">
            <v>185</v>
          </cell>
          <cell r="H116">
            <v>202</v>
          </cell>
          <cell r="I116">
            <v>223</v>
          </cell>
          <cell r="J116">
            <v>274</v>
          </cell>
          <cell r="K116">
            <v>303</v>
          </cell>
          <cell r="L116">
            <v>325</v>
          </cell>
          <cell r="M116">
            <v>362</v>
          </cell>
          <cell r="N116">
            <v>371</v>
          </cell>
          <cell r="O116">
            <v>414</v>
          </cell>
          <cell r="P116">
            <v>472</v>
          </cell>
          <cell r="Q116">
            <v>536</v>
          </cell>
          <cell r="R116">
            <v>616</v>
          </cell>
          <cell r="S116">
            <v>742</v>
          </cell>
        </row>
        <row r="117">
          <cell r="A117" t="str">
            <v>EU-15 EU-15</v>
          </cell>
          <cell r="B117" t="str">
            <v>EU-15</v>
          </cell>
          <cell r="C117" t="str">
            <v>EU-15</v>
          </cell>
          <cell r="E117">
            <v>151</v>
          </cell>
          <cell r="F117">
            <v>166</v>
          </cell>
          <cell r="G117">
            <v>185</v>
          </cell>
          <cell r="H117">
            <v>202</v>
          </cell>
          <cell r="I117">
            <v>223</v>
          </cell>
          <cell r="J117">
            <v>243</v>
          </cell>
          <cell r="K117">
            <v>271</v>
          </cell>
          <cell r="L117">
            <v>292</v>
          </cell>
          <cell r="M117">
            <v>328</v>
          </cell>
          <cell r="N117">
            <v>336</v>
          </cell>
          <cell r="O117">
            <v>379</v>
          </cell>
          <cell r="P117">
            <v>437</v>
          </cell>
          <cell r="Q117">
            <v>499</v>
          </cell>
          <cell r="R117">
            <v>578</v>
          </cell>
          <cell r="S117">
            <v>648</v>
          </cell>
        </row>
        <row r="118">
          <cell r="A118" t="str">
            <v>EU-10 EU-10</v>
          </cell>
          <cell r="B118" t="str">
            <v>EU-10</v>
          </cell>
          <cell r="C118" t="str">
            <v>EU-10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31</v>
          </cell>
          <cell r="K118">
            <v>32</v>
          </cell>
          <cell r="L118">
            <v>33</v>
          </cell>
          <cell r="M118">
            <v>34</v>
          </cell>
          <cell r="N118">
            <v>35</v>
          </cell>
          <cell r="O118">
            <v>35</v>
          </cell>
          <cell r="P118">
            <v>35</v>
          </cell>
          <cell r="Q118">
            <v>37</v>
          </cell>
          <cell r="R118">
            <v>38</v>
          </cell>
          <cell r="S118">
            <v>94</v>
          </cell>
        </row>
        <row r="119">
          <cell r="A119" t="str">
            <v>be Belgium</v>
          </cell>
          <cell r="B119" t="str">
            <v>be</v>
          </cell>
          <cell r="C119" t="str">
            <v>Belgium</v>
          </cell>
          <cell r="E119">
            <v>1</v>
          </cell>
          <cell r="F119">
            <v>1</v>
          </cell>
          <cell r="G119">
            <v>1</v>
          </cell>
          <cell r="H119">
            <v>1</v>
          </cell>
          <cell r="I119">
            <v>1</v>
          </cell>
          <cell r="J119">
            <v>1</v>
          </cell>
          <cell r="K119">
            <v>1</v>
          </cell>
          <cell r="L119">
            <v>1</v>
          </cell>
          <cell r="M119">
            <v>1</v>
          </cell>
          <cell r="N119">
            <v>1</v>
          </cell>
          <cell r="O119">
            <v>1</v>
          </cell>
          <cell r="P119">
            <v>1</v>
          </cell>
          <cell r="Q119">
            <v>2</v>
          </cell>
          <cell r="R119">
            <v>2</v>
          </cell>
          <cell r="S119">
            <v>3</v>
          </cell>
        </row>
        <row r="120">
          <cell r="A120" t="str">
            <v>cz Czech Republic</v>
          </cell>
          <cell r="B120" t="str">
            <v>cz</v>
          </cell>
          <cell r="C120" t="str">
            <v>Czech Republic</v>
          </cell>
        </row>
        <row r="121">
          <cell r="A121" t="str">
            <v>dk Denmark</v>
          </cell>
          <cell r="B121" t="str">
            <v>dk</v>
          </cell>
          <cell r="C121" t="str">
            <v>Denmark</v>
          </cell>
          <cell r="E121">
            <v>2</v>
          </cell>
          <cell r="F121">
            <v>3</v>
          </cell>
          <cell r="G121">
            <v>3</v>
          </cell>
          <cell r="H121">
            <v>4</v>
          </cell>
          <cell r="I121">
            <v>4</v>
          </cell>
          <cell r="J121">
            <v>5</v>
          </cell>
          <cell r="K121">
            <v>6</v>
          </cell>
          <cell r="L121">
            <v>6</v>
          </cell>
          <cell r="M121">
            <v>7</v>
          </cell>
          <cell r="N121">
            <v>7</v>
          </cell>
          <cell r="O121">
            <v>7</v>
          </cell>
          <cell r="P121">
            <v>8</v>
          </cell>
          <cell r="Q121">
            <v>8</v>
          </cell>
          <cell r="R121">
            <v>9</v>
          </cell>
          <cell r="S121">
            <v>9</v>
          </cell>
        </row>
        <row r="122">
          <cell r="A122" t="str">
            <v>de Germany (including ex-GDR from 1991)</v>
          </cell>
          <cell r="B122" t="str">
            <v>de</v>
          </cell>
          <cell r="C122" t="str">
            <v>Germany (including ex-GDR from 1991)</v>
          </cell>
          <cell r="E122">
            <v>11</v>
          </cell>
          <cell r="F122">
            <v>17</v>
          </cell>
          <cell r="G122">
            <v>22</v>
          </cell>
          <cell r="H122">
            <v>28</v>
          </cell>
          <cell r="I122">
            <v>36</v>
          </cell>
          <cell r="J122">
            <v>41</v>
          </cell>
          <cell r="K122">
            <v>57</v>
          </cell>
          <cell r="L122">
            <v>70</v>
          </cell>
          <cell r="M122">
            <v>83</v>
          </cell>
          <cell r="N122">
            <v>78</v>
          </cell>
          <cell r="O122">
            <v>96</v>
          </cell>
          <cell r="P122">
            <v>145</v>
          </cell>
          <cell r="Q122">
            <v>190</v>
          </cell>
          <cell r="R122">
            <v>241</v>
          </cell>
          <cell r="S122">
            <v>269</v>
          </cell>
        </row>
        <row r="123">
          <cell r="A123" t="str">
            <v>ee Estonia</v>
          </cell>
          <cell r="B123" t="str">
            <v>ee</v>
          </cell>
          <cell r="C123" t="str">
            <v>Estonia</v>
          </cell>
        </row>
        <row r="124">
          <cell r="A124" t="str">
            <v>gr Greece</v>
          </cell>
          <cell r="B124" t="str">
            <v>gr</v>
          </cell>
          <cell r="C124" t="str">
            <v>Greece</v>
          </cell>
          <cell r="E124">
            <v>56</v>
          </cell>
          <cell r="F124">
            <v>63</v>
          </cell>
          <cell r="G124">
            <v>70</v>
          </cell>
          <cell r="H124">
            <v>75</v>
          </cell>
          <cell r="I124">
            <v>79</v>
          </cell>
          <cell r="J124">
            <v>82</v>
          </cell>
          <cell r="K124">
            <v>86</v>
          </cell>
          <cell r="L124">
            <v>89</v>
          </cell>
          <cell r="M124">
            <v>93</v>
          </cell>
          <cell r="N124">
            <v>97</v>
          </cell>
          <cell r="O124">
            <v>99</v>
          </cell>
          <cell r="P124">
            <v>100</v>
          </cell>
          <cell r="Q124">
            <v>102</v>
          </cell>
          <cell r="R124">
            <v>104</v>
          </cell>
          <cell r="S124">
            <v>108</v>
          </cell>
        </row>
        <row r="125">
          <cell r="A125" t="str">
            <v>es Spain</v>
          </cell>
          <cell r="B125" t="str">
            <v>es</v>
          </cell>
          <cell r="C125" t="str">
            <v>Spain</v>
          </cell>
          <cell r="E125">
            <v>21</v>
          </cell>
          <cell r="F125">
            <v>21</v>
          </cell>
          <cell r="G125">
            <v>21</v>
          </cell>
          <cell r="H125">
            <v>22</v>
          </cell>
          <cell r="I125">
            <v>24</v>
          </cell>
          <cell r="J125">
            <v>25</v>
          </cell>
          <cell r="K125">
            <v>26</v>
          </cell>
          <cell r="L125">
            <v>23</v>
          </cell>
          <cell r="M125">
            <v>26</v>
          </cell>
          <cell r="N125">
            <v>29</v>
          </cell>
          <cell r="O125">
            <v>32</v>
          </cell>
          <cell r="P125">
            <v>37</v>
          </cell>
          <cell r="Q125">
            <v>43</v>
          </cell>
          <cell r="R125">
            <v>48</v>
          </cell>
          <cell r="S125">
            <v>62</v>
          </cell>
        </row>
        <row r="126">
          <cell r="A126" t="str">
            <v>fr France</v>
          </cell>
          <cell r="B126" t="str">
            <v>fr</v>
          </cell>
          <cell r="C126" t="str">
            <v>France</v>
          </cell>
          <cell r="E126">
            <v>19</v>
          </cell>
          <cell r="F126">
            <v>13</v>
          </cell>
          <cell r="G126">
            <v>13</v>
          </cell>
          <cell r="H126">
            <v>13</v>
          </cell>
          <cell r="I126">
            <v>14</v>
          </cell>
          <cell r="J126">
            <v>15</v>
          </cell>
          <cell r="K126">
            <v>15</v>
          </cell>
          <cell r="L126">
            <v>16</v>
          </cell>
          <cell r="M126">
            <v>17</v>
          </cell>
          <cell r="N126">
            <v>18</v>
          </cell>
          <cell r="O126">
            <v>25</v>
          </cell>
          <cell r="P126">
            <v>18</v>
          </cell>
          <cell r="Q126">
            <v>19</v>
          </cell>
          <cell r="R126">
            <v>18</v>
          </cell>
          <cell r="S126">
            <v>19</v>
          </cell>
        </row>
        <row r="127">
          <cell r="A127" t="str">
            <v>ie Ireland</v>
          </cell>
          <cell r="B127" t="str">
            <v>ie</v>
          </cell>
          <cell r="C127" t="str">
            <v>Ireland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A128" t="str">
            <v>it Italy</v>
          </cell>
          <cell r="B128" t="str">
            <v>it</v>
          </cell>
          <cell r="C128" t="str">
            <v>Italy</v>
          </cell>
          <cell r="E128">
            <v>5</v>
          </cell>
          <cell r="F128">
            <v>5</v>
          </cell>
          <cell r="G128">
            <v>6</v>
          </cell>
          <cell r="H128">
            <v>7</v>
          </cell>
          <cell r="I128">
            <v>8</v>
          </cell>
          <cell r="J128">
            <v>8</v>
          </cell>
          <cell r="K128">
            <v>8</v>
          </cell>
          <cell r="L128">
            <v>8</v>
          </cell>
          <cell r="M128">
            <v>11</v>
          </cell>
          <cell r="N128">
            <v>11</v>
          </cell>
          <cell r="O128">
            <v>12</v>
          </cell>
          <cell r="P128">
            <v>12</v>
          </cell>
          <cell r="Q128">
            <v>11</v>
          </cell>
          <cell r="R128">
            <v>11</v>
          </cell>
          <cell r="S128">
            <v>19</v>
          </cell>
        </row>
        <row r="129">
          <cell r="A129" t="str">
            <v>cy Cyprus</v>
          </cell>
          <cell r="B129" t="str">
            <v>cy</v>
          </cell>
          <cell r="C129" t="str">
            <v>Cyprus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31</v>
          </cell>
          <cell r="K129">
            <v>32</v>
          </cell>
          <cell r="L129">
            <v>33</v>
          </cell>
          <cell r="M129">
            <v>34</v>
          </cell>
          <cell r="N129">
            <v>35</v>
          </cell>
          <cell r="O129">
            <v>35</v>
          </cell>
          <cell r="P129">
            <v>34</v>
          </cell>
          <cell r="Q129">
            <v>35</v>
          </cell>
          <cell r="R129">
            <v>36</v>
          </cell>
          <cell r="S129">
            <v>92</v>
          </cell>
        </row>
        <row r="130">
          <cell r="A130" t="str">
            <v>lv Latvia</v>
          </cell>
          <cell r="B130" t="str">
            <v>lv</v>
          </cell>
          <cell r="C130" t="str">
            <v>Latvia</v>
          </cell>
        </row>
        <row r="131">
          <cell r="A131" t="str">
            <v>lt Lithuania</v>
          </cell>
          <cell r="B131" t="str">
            <v>lt</v>
          </cell>
          <cell r="C131" t="str">
            <v>Lithuania</v>
          </cell>
        </row>
        <row r="132">
          <cell r="A132" t="str">
            <v>lu Luxembourg (Grand-Duché)</v>
          </cell>
          <cell r="B132" t="str">
            <v>lu</v>
          </cell>
          <cell r="C132" t="str">
            <v>Luxembourg (Grand-Duché)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1</v>
          </cell>
        </row>
        <row r="133">
          <cell r="A133" t="str">
            <v>hu Hungary</v>
          </cell>
          <cell r="B133" t="str">
            <v>hu</v>
          </cell>
          <cell r="C133" t="str">
            <v>Hungary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1</v>
          </cell>
          <cell r="Q133">
            <v>2</v>
          </cell>
          <cell r="R133">
            <v>2</v>
          </cell>
          <cell r="S133">
            <v>2</v>
          </cell>
        </row>
        <row r="134">
          <cell r="A134" t="str">
            <v>mt Malta</v>
          </cell>
          <cell r="B134" t="str">
            <v>mt</v>
          </cell>
          <cell r="C134" t="str">
            <v>Malta</v>
          </cell>
        </row>
        <row r="135">
          <cell r="A135" t="str">
            <v>nl Netherlands</v>
          </cell>
          <cell r="B135" t="str">
            <v>nl</v>
          </cell>
          <cell r="C135" t="str">
            <v>Netherlands</v>
          </cell>
          <cell r="E135">
            <v>2</v>
          </cell>
          <cell r="F135">
            <v>2</v>
          </cell>
          <cell r="G135">
            <v>3</v>
          </cell>
          <cell r="H135">
            <v>3</v>
          </cell>
          <cell r="I135">
            <v>4</v>
          </cell>
          <cell r="J135">
            <v>4</v>
          </cell>
          <cell r="K135">
            <v>4</v>
          </cell>
          <cell r="L135">
            <v>5</v>
          </cell>
          <cell r="M135">
            <v>6</v>
          </cell>
          <cell r="N135">
            <v>7</v>
          </cell>
          <cell r="O135">
            <v>9</v>
          </cell>
          <cell r="P135">
            <v>10</v>
          </cell>
          <cell r="Q135">
            <v>14</v>
          </cell>
          <cell r="R135">
            <v>19</v>
          </cell>
          <cell r="S135">
            <v>20</v>
          </cell>
        </row>
        <row r="136">
          <cell r="A136" t="str">
            <v>at Austria</v>
          </cell>
          <cell r="B136" t="str">
            <v>at</v>
          </cell>
          <cell r="C136" t="str">
            <v>Austria</v>
          </cell>
          <cell r="E136">
            <v>15</v>
          </cell>
          <cell r="F136">
            <v>19</v>
          </cell>
          <cell r="G136">
            <v>23</v>
          </cell>
          <cell r="H136">
            <v>25</v>
          </cell>
          <cell r="I136">
            <v>29</v>
          </cell>
          <cell r="J136">
            <v>36</v>
          </cell>
          <cell r="K136">
            <v>42</v>
          </cell>
          <cell r="L136">
            <v>48</v>
          </cell>
          <cell r="M136">
            <v>55</v>
          </cell>
          <cell r="N136">
            <v>58</v>
          </cell>
          <cell r="O136">
            <v>64</v>
          </cell>
          <cell r="P136">
            <v>67</v>
          </cell>
          <cell r="Q136">
            <v>69</v>
          </cell>
          <cell r="R136">
            <v>80</v>
          </cell>
          <cell r="S136">
            <v>86</v>
          </cell>
        </row>
        <row r="137">
          <cell r="A137" t="str">
            <v>pl Poland</v>
          </cell>
          <cell r="B137" t="str">
            <v>pl</v>
          </cell>
          <cell r="C137" t="str">
            <v>Poland</v>
          </cell>
        </row>
        <row r="138">
          <cell r="A138" t="str">
            <v>pt Portugal</v>
          </cell>
          <cell r="B138" t="str">
            <v>pt</v>
          </cell>
          <cell r="C138" t="str">
            <v>Portugal</v>
          </cell>
          <cell r="E138">
            <v>11</v>
          </cell>
          <cell r="F138">
            <v>13</v>
          </cell>
          <cell r="G138">
            <v>13</v>
          </cell>
          <cell r="H138">
            <v>14</v>
          </cell>
          <cell r="I138">
            <v>14</v>
          </cell>
          <cell r="J138">
            <v>15</v>
          </cell>
          <cell r="K138">
            <v>16</v>
          </cell>
          <cell r="L138">
            <v>16</v>
          </cell>
          <cell r="M138">
            <v>17</v>
          </cell>
          <cell r="N138">
            <v>18</v>
          </cell>
          <cell r="O138">
            <v>18</v>
          </cell>
          <cell r="P138">
            <v>19</v>
          </cell>
          <cell r="Q138">
            <v>20</v>
          </cell>
          <cell r="R138">
            <v>21</v>
          </cell>
          <cell r="S138">
            <v>21</v>
          </cell>
        </row>
        <row r="139">
          <cell r="A139" t="str">
            <v>si Slovenia</v>
          </cell>
          <cell r="B139" t="str">
            <v>si</v>
          </cell>
          <cell r="C139" t="str">
            <v>Slovenia</v>
          </cell>
        </row>
        <row r="140">
          <cell r="A140" t="str">
            <v>sk Slovakia</v>
          </cell>
          <cell r="B140" t="str">
            <v>sk</v>
          </cell>
          <cell r="C140" t="str">
            <v>Slovakia</v>
          </cell>
        </row>
        <row r="141">
          <cell r="A141" t="str">
            <v>fi Finland</v>
          </cell>
          <cell r="B141" t="str">
            <v>fi</v>
          </cell>
          <cell r="C141" t="str">
            <v>Finland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1</v>
          </cell>
        </row>
        <row r="142">
          <cell r="A142" t="str">
            <v>se Sweden</v>
          </cell>
          <cell r="B142" t="str">
            <v>se</v>
          </cell>
          <cell r="C142" t="str">
            <v>Sweden</v>
          </cell>
          <cell r="E142">
            <v>3</v>
          </cell>
          <cell r="F142">
            <v>4</v>
          </cell>
          <cell r="G142">
            <v>4</v>
          </cell>
          <cell r="H142">
            <v>4</v>
          </cell>
          <cell r="I142">
            <v>4</v>
          </cell>
          <cell r="J142">
            <v>5</v>
          </cell>
          <cell r="K142">
            <v>4</v>
          </cell>
          <cell r="L142">
            <v>4</v>
          </cell>
          <cell r="M142">
            <v>5</v>
          </cell>
          <cell r="N142">
            <v>5</v>
          </cell>
          <cell r="O142">
            <v>5</v>
          </cell>
          <cell r="P142">
            <v>6</v>
          </cell>
          <cell r="Q142">
            <v>4</v>
          </cell>
          <cell r="R142">
            <v>5</v>
          </cell>
          <cell r="S142">
            <v>5</v>
          </cell>
        </row>
        <row r="143">
          <cell r="A143" t="str">
            <v>uk United Kingdom</v>
          </cell>
          <cell r="B143" t="str">
            <v>uk</v>
          </cell>
          <cell r="C143" t="str">
            <v>United Kingdom</v>
          </cell>
          <cell r="E143">
            <v>5</v>
          </cell>
          <cell r="F143">
            <v>5</v>
          </cell>
          <cell r="G143">
            <v>6</v>
          </cell>
          <cell r="H143">
            <v>6</v>
          </cell>
          <cell r="I143">
            <v>6</v>
          </cell>
          <cell r="J143">
            <v>6</v>
          </cell>
          <cell r="K143">
            <v>6</v>
          </cell>
          <cell r="L143">
            <v>6</v>
          </cell>
          <cell r="M143">
            <v>7</v>
          </cell>
          <cell r="N143">
            <v>7</v>
          </cell>
          <cell r="O143">
            <v>11</v>
          </cell>
          <cell r="P143">
            <v>14</v>
          </cell>
          <cell r="Q143">
            <v>17</v>
          </cell>
          <cell r="R143">
            <v>20</v>
          </cell>
          <cell r="S143">
            <v>25</v>
          </cell>
        </row>
        <row r="144">
          <cell r="A144" t="str">
            <v>bg Bulgaria</v>
          </cell>
          <cell r="B144" t="str">
            <v>bg</v>
          </cell>
          <cell r="C144" t="str">
            <v>Bulgaria</v>
          </cell>
        </row>
        <row r="145">
          <cell r="A145" t="str">
            <v>ro Romania</v>
          </cell>
          <cell r="B145" t="str">
            <v>ro</v>
          </cell>
          <cell r="C145" t="str">
            <v>Romania</v>
          </cell>
        </row>
        <row r="146">
          <cell r="A146" t="str">
            <v>tr Turkey</v>
          </cell>
          <cell r="B146" t="str">
            <v>tr</v>
          </cell>
          <cell r="C146" t="str">
            <v>Turkey</v>
          </cell>
          <cell r="E146">
            <v>28</v>
          </cell>
          <cell r="F146">
            <v>41</v>
          </cell>
          <cell r="G146">
            <v>60</v>
          </cell>
          <cell r="H146">
            <v>88</v>
          </cell>
          <cell r="I146">
            <v>129</v>
          </cell>
          <cell r="J146">
            <v>143</v>
          </cell>
          <cell r="K146">
            <v>159</v>
          </cell>
          <cell r="L146">
            <v>179</v>
          </cell>
          <cell r="M146">
            <v>210</v>
          </cell>
          <cell r="N146">
            <v>236</v>
          </cell>
          <cell r="O146">
            <v>262</v>
          </cell>
          <cell r="P146">
            <v>287</v>
          </cell>
          <cell r="Q146">
            <v>318</v>
          </cell>
          <cell r="R146">
            <v>350</v>
          </cell>
          <cell r="S146">
            <v>375</v>
          </cell>
        </row>
        <row r="147">
          <cell r="A147" t="str">
            <v>is Iceland</v>
          </cell>
          <cell r="B147" t="str">
            <v>is</v>
          </cell>
          <cell r="C147" t="str">
            <v>Iceland</v>
          </cell>
        </row>
        <row r="148">
          <cell r="A148" t="str">
            <v>no Norway</v>
          </cell>
          <cell r="B148" t="str">
            <v>no</v>
          </cell>
          <cell r="C148" t="str">
            <v>Norway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</row>
        <row r="156">
          <cell r="A156" t="str">
            <v>product 5540</v>
          </cell>
          <cell r="B156" t="str">
            <v>product</v>
          </cell>
          <cell r="C156">
            <v>5540</v>
          </cell>
        </row>
        <row r="157">
          <cell r="A157" t="str">
            <v xml:space="preserve"> Biomass &amp; Wastes</v>
          </cell>
          <cell r="C157" t="str">
            <v>Biomass &amp; Wastes</v>
          </cell>
        </row>
        <row r="158">
          <cell r="A158" t="str">
            <v>indic_en 100900</v>
          </cell>
          <cell r="B158" t="str">
            <v>indic_en</v>
          </cell>
          <cell r="C158">
            <v>100900</v>
          </cell>
        </row>
        <row r="159">
          <cell r="A159" t="str">
            <v xml:space="preserve"> Gross inland consumption</v>
          </cell>
          <cell r="C159" t="str">
            <v>Gross inland consumption</v>
          </cell>
        </row>
        <row r="160">
          <cell r="A160" t="str">
            <v>unit 1000toe</v>
          </cell>
          <cell r="B160" t="str">
            <v>unit</v>
          </cell>
          <cell r="C160" t="str">
            <v>1000toe</v>
          </cell>
        </row>
        <row r="161">
          <cell r="A161" t="str">
            <v xml:space="preserve"> Thousands tons of oil equivalent (TOE)</v>
          </cell>
          <cell r="C161" t="str">
            <v>Thousands tons of oil equivalent (TOE)</v>
          </cell>
        </row>
        <row r="162">
          <cell r="A162" t="str">
            <v xml:space="preserve"> </v>
          </cell>
        </row>
        <row r="163">
          <cell r="A163" t="str">
            <v xml:space="preserve"> </v>
          </cell>
          <cell r="D163" t="str">
            <v>time</v>
          </cell>
          <cell r="E163" t="str">
            <v>1990a00</v>
          </cell>
          <cell r="F163" t="str">
            <v>1991a00</v>
          </cell>
          <cell r="G163" t="str">
            <v>1992a00</v>
          </cell>
          <cell r="H163" t="str">
            <v>1993a00</v>
          </cell>
          <cell r="I163" t="str">
            <v>1994a00</v>
          </cell>
          <cell r="J163" t="str">
            <v>1995a00</v>
          </cell>
          <cell r="K163" t="str">
            <v>1996a00</v>
          </cell>
          <cell r="L163" t="str">
            <v>1997a00</v>
          </cell>
          <cell r="M163" t="str">
            <v>1998a00</v>
          </cell>
          <cell r="N163" t="str">
            <v>1999a00</v>
          </cell>
          <cell r="O163" t="str">
            <v>2000a00</v>
          </cell>
          <cell r="P163" t="str">
            <v>2001a00</v>
          </cell>
          <cell r="Q163" t="str">
            <v>2002a00</v>
          </cell>
          <cell r="R163" t="str">
            <v>2003a00</v>
          </cell>
          <cell r="S163" t="str">
            <v>2004a00</v>
          </cell>
        </row>
        <row r="164">
          <cell r="A164" t="str">
            <v xml:space="preserve"> </v>
          </cell>
        </row>
        <row r="165">
          <cell r="A165" t="str">
            <v xml:space="preserve">geo </v>
          </cell>
          <cell r="B165" t="str">
            <v>geo</v>
          </cell>
        </row>
        <row r="166">
          <cell r="A166" t="str">
            <v>EU-25 EU-25</v>
          </cell>
          <cell r="B166" t="str">
            <v>EU-25</v>
          </cell>
          <cell r="C166" t="str">
            <v>EU-25</v>
          </cell>
          <cell r="E166">
            <v>42255</v>
          </cell>
          <cell r="F166">
            <v>43968</v>
          </cell>
          <cell r="G166">
            <v>44243</v>
          </cell>
          <cell r="H166">
            <v>47732</v>
          </cell>
          <cell r="I166">
            <v>48026</v>
          </cell>
          <cell r="J166">
            <v>50133</v>
          </cell>
          <cell r="K166">
            <v>52245</v>
          </cell>
          <cell r="L166">
            <v>54084</v>
          </cell>
          <cell r="M166">
            <v>55483</v>
          </cell>
          <cell r="N166">
            <v>56386</v>
          </cell>
          <cell r="O166">
            <v>58655</v>
          </cell>
          <cell r="P166">
            <v>60987</v>
          </cell>
          <cell r="Q166">
            <v>63095</v>
          </cell>
          <cell r="R166">
            <v>68298</v>
          </cell>
          <cell r="S166">
            <v>71930</v>
          </cell>
        </row>
        <row r="167">
          <cell r="A167" t="str">
            <v>EU-15 EU-15</v>
          </cell>
          <cell r="B167" t="str">
            <v>EU-15</v>
          </cell>
          <cell r="C167" t="str">
            <v>EU-15</v>
          </cell>
          <cell r="E167">
            <v>38799</v>
          </cell>
          <cell r="F167">
            <v>40654</v>
          </cell>
          <cell r="G167">
            <v>40234</v>
          </cell>
          <cell r="H167">
            <v>41079</v>
          </cell>
          <cell r="I167">
            <v>40977</v>
          </cell>
          <cell r="J167">
            <v>43068</v>
          </cell>
          <cell r="K167">
            <v>45129</v>
          </cell>
          <cell r="L167">
            <v>46869</v>
          </cell>
          <cell r="M167">
            <v>48278</v>
          </cell>
          <cell r="N167">
            <v>49251</v>
          </cell>
          <cell r="O167">
            <v>51389</v>
          </cell>
          <cell r="P167">
            <v>53026</v>
          </cell>
          <cell r="Q167">
            <v>54573</v>
          </cell>
          <cell r="R167">
            <v>59196</v>
          </cell>
          <cell r="S167">
            <v>62567</v>
          </cell>
        </row>
        <row r="168">
          <cell r="A168" t="str">
            <v>EU-10 EU-10</v>
          </cell>
          <cell r="B168" t="str">
            <v>EU-10</v>
          </cell>
          <cell r="C168" t="str">
            <v>EU-10</v>
          </cell>
          <cell r="E168">
            <v>3456</v>
          </cell>
          <cell r="F168">
            <v>3314</v>
          </cell>
          <cell r="G168">
            <v>4009</v>
          </cell>
          <cell r="H168">
            <v>6653</v>
          </cell>
          <cell r="I168">
            <v>7049</v>
          </cell>
          <cell r="J168">
            <v>7065</v>
          </cell>
          <cell r="K168">
            <v>7116</v>
          </cell>
          <cell r="L168">
            <v>7215</v>
          </cell>
          <cell r="M168">
            <v>7205</v>
          </cell>
          <cell r="N168">
            <v>7135</v>
          </cell>
          <cell r="O168">
            <v>7266</v>
          </cell>
          <cell r="P168">
            <v>7961</v>
          </cell>
          <cell r="Q168">
            <v>8522</v>
          </cell>
          <cell r="R168">
            <v>9102</v>
          </cell>
          <cell r="S168">
            <v>9363</v>
          </cell>
        </row>
        <row r="169">
          <cell r="A169" t="str">
            <v>be Belgium</v>
          </cell>
          <cell r="B169" t="str">
            <v>be</v>
          </cell>
          <cell r="C169" t="str">
            <v>Belgium</v>
          </cell>
          <cell r="E169">
            <v>623</v>
          </cell>
          <cell r="F169">
            <v>636</v>
          </cell>
          <cell r="G169">
            <v>628</v>
          </cell>
          <cell r="H169">
            <v>569</v>
          </cell>
          <cell r="I169">
            <v>549</v>
          </cell>
          <cell r="J169">
            <v>652</v>
          </cell>
          <cell r="K169">
            <v>662</v>
          </cell>
          <cell r="L169">
            <v>655</v>
          </cell>
          <cell r="M169">
            <v>681</v>
          </cell>
          <cell r="N169">
            <v>706</v>
          </cell>
          <cell r="O169">
            <v>700</v>
          </cell>
          <cell r="P169">
            <v>774</v>
          </cell>
          <cell r="Q169">
            <v>763</v>
          </cell>
          <cell r="R169">
            <v>1023</v>
          </cell>
          <cell r="S169">
            <v>1119</v>
          </cell>
        </row>
        <row r="170">
          <cell r="A170" t="str">
            <v>cz Czech Republic</v>
          </cell>
          <cell r="B170" t="str">
            <v>cz</v>
          </cell>
          <cell r="C170" t="str">
            <v>Czech Republic</v>
          </cell>
          <cell r="E170">
            <v>0</v>
          </cell>
          <cell r="F170">
            <v>0</v>
          </cell>
          <cell r="G170">
            <v>509</v>
          </cell>
          <cell r="H170">
            <v>552</v>
          </cell>
          <cell r="I170">
            <v>582</v>
          </cell>
          <cell r="J170">
            <v>426</v>
          </cell>
          <cell r="K170">
            <v>416</v>
          </cell>
          <cell r="L170">
            <v>527</v>
          </cell>
          <cell r="M170">
            <v>530</v>
          </cell>
          <cell r="N170">
            <v>586</v>
          </cell>
          <cell r="O170">
            <v>444</v>
          </cell>
          <cell r="P170">
            <v>510</v>
          </cell>
          <cell r="Q170">
            <v>637</v>
          </cell>
          <cell r="R170">
            <v>1036</v>
          </cell>
          <cell r="S170">
            <v>1188</v>
          </cell>
        </row>
        <row r="171">
          <cell r="A171" t="str">
            <v>dk Denmark</v>
          </cell>
          <cell r="B171" t="str">
            <v>dk</v>
          </cell>
          <cell r="C171" t="str">
            <v>Denmark</v>
          </cell>
          <cell r="E171">
            <v>1140</v>
          </cell>
          <cell r="F171">
            <v>1236</v>
          </cell>
          <cell r="G171">
            <v>1298</v>
          </cell>
          <cell r="H171">
            <v>1358</v>
          </cell>
          <cell r="I171">
            <v>1348</v>
          </cell>
          <cell r="J171">
            <v>1429</v>
          </cell>
          <cell r="K171">
            <v>1527</v>
          </cell>
          <cell r="L171">
            <v>1589</v>
          </cell>
          <cell r="M171">
            <v>1579</v>
          </cell>
          <cell r="N171">
            <v>1669</v>
          </cell>
          <cell r="O171">
            <v>1727</v>
          </cell>
          <cell r="P171">
            <v>1874</v>
          </cell>
          <cell r="Q171">
            <v>1968</v>
          </cell>
          <cell r="R171">
            <v>2213</v>
          </cell>
          <cell r="S171">
            <v>2346</v>
          </cell>
        </row>
        <row r="172">
          <cell r="A172" t="str">
            <v>de Germany (including ex-GDR from 1991)</v>
          </cell>
          <cell r="B172" t="str">
            <v>de</v>
          </cell>
          <cell r="C172" t="str">
            <v>Germany (including ex-GDR from 1991)</v>
          </cell>
          <cell r="E172">
            <v>4307</v>
          </cell>
          <cell r="F172">
            <v>4253</v>
          </cell>
          <cell r="G172">
            <v>4328</v>
          </cell>
          <cell r="H172">
            <v>4366</v>
          </cell>
          <cell r="I172">
            <v>4427</v>
          </cell>
          <cell r="J172">
            <v>4447</v>
          </cell>
          <cell r="K172">
            <v>4619</v>
          </cell>
          <cell r="L172">
            <v>5880</v>
          </cell>
          <cell r="M172">
            <v>6362</v>
          </cell>
          <cell r="N172">
            <v>6384</v>
          </cell>
          <cell r="O172">
            <v>6830</v>
          </cell>
          <cell r="P172">
            <v>7300</v>
          </cell>
          <cell r="Q172">
            <v>7929</v>
          </cell>
          <cell r="R172">
            <v>8643</v>
          </cell>
          <cell r="S172">
            <v>9367</v>
          </cell>
        </row>
        <row r="173">
          <cell r="A173" t="str">
            <v>ee Estonia</v>
          </cell>
          <cell r="B173" t="str">
            <v>ee</v>
          </cell>
          <cell r="C173" t="str">
            <v>Estonia</v>
          </cell>
          <cell r="E173">
            <v>460</v>
          </cell>
          <cell r="F173">
            <v>460</v>
          </cell>
          <cell r="G173">
            <v>460</v>
          </cell>
          <cell r="H173">
            <v>449</v>
          </cell>
          <cell r="I173">
            <v>527</v>
          </cell>
          <cell r="J173">
            <v>481</v>
          </cell>
          <cell r="K173">
            <v>585</v>
          </cell>
          <cell r="L173">
            <v>590</v>
          </cell>
          <cell r="M173">
            <v>507</v>
          </cell>
          <cell r="N173">
            <v>507</v>
          </cell>
          <cell r="O173">
            <v>501</v>
          </cell>
          <cell r="P173">
            <v>539</v>
          </cell>
          <cell r="Q173">
            <v>522</v>
          </cell>
          <cell r="R173">
            <v>519</v>
          </cell>
          <cell r="S173">
            <v>604</v>
          </cell>
        </row>
        <row r="174">
          <cell r="A174" t="str">
            <v>gr Greece</v>
          </cell>
          <cell r="B174" t="str">
            <v>gr</v>
          </cell>
          <cell r="C174" t="str">
            <v>Greece</v>
          </cell>
          <cell r="E174">
            <v>893</v>
          </cell>
          <cell r="F174">
            <v>897</v>
          </cell>
          <cell r="G174">
            <v>899</v>
          </cell>
          <cell r="H174">
            <v>900</v>
          </cell>
          <cell r="I174">
            <v>894</v>
          </cell>
          <cell r="J174">
            <v>898</v>
          </cell>
          <cell r="K174">
            <v>908</v>
          </cell>
          <cell r="L174">
            <v>911</v>
          </cell>
          <cell r="M174">
            <v>908</v>
          </cell>
          <cell r="N174">
            <v>913</v>
          </cell>
          <cell r="O174">
            <v>946</v>
          </cell>
          <cell r="P174">
            <v>970</v>
          </cell>
          <cell r="Q174">
            <v>996</v>
          </cell>
          <cell r="R174">
            <v>945</v>
          </cell>
          <cell r="S174">
            <v>953</v>
          </cell>
        </row>
        <row r="175">
          <cell r="A175" t="str">
            <v>es Spain</v>
          </cell>
          <cell r="B175" t="str">
            <v>es</v>
          </cell>
          <cell r="C175" t="str">
            <v>Spain</v>
          </cell>
          <cell r="E175">
            <v>4047</v>
          </cell>
          <cell r="F175">
            <v>3805</v>
          </cell>
          <cell r="G175">
            <v>3491</v>
          </cell>
          <cell r="H175">
            <v>3501</v>
          </cell>
          <cell r="I175">
            <v>3545</v>
          </cell>
          <cell r="J175">
            <v>3563</v>
          </cell>
          <cell r="K175">
            <v>3608</v>
          </cell>
          <cell r="L175">
            <v>3660</v>
          </cell>
          <cell r="M175">
            <v>3806</v>
          </cell>
          <cell r="N175">
            <v>3894</v>
          </cell>
          <cell r="O175">
            <v>4049</v>
          </cell>
          <cell r="P175">
            <v>4149</v>
          </cell>
          <cell r="Q175">
            <v>4328</v>
          </cell>
          <cell r="R175">
            <v>5018</v>
          </cell>
          <cell r="S175">
            <v>4853</v>
          </cell>
        </row>
        <row r="176">
          <cell r="A176" t="str">
            <v>fr France</v>
          </cell>
          <cell r="B176" t="str">
            <v>fr</v>
          </cell>
          <cell r="C176" t="str">
            <v>France</v>
          </cell>
          <cell r="E176">
            <v>11014</v>
          </cell>
          <cell r="F176">
            <v>12925</v>
          </cell>
          <cell r="G176">
            <v>12254</v>
          </cell>
          <cell r="H176">
            <v>12062</v>
          </cell>
          <cell r="I176">
            <v>10806</v>
          </cell>
          <cell r="J176">
            <v>11434</v>
          </cell>
          <cell r="K176">
            <v>12066</v>
          </cell>
          <cell r="L176">
            <v>11164</v>
          </cell>
          <cell r="M176">
            <v>11453</v>
          </cell>
          <cell r="N176">
            <v>11232</v>
          </cell>
          <cell r="O176">
            <v>11584</v>
          </cell>
          <cell r="P176">
            <v>11810</v>
          </cell>
          <cell r="Q176">
            <v>11119</v>
          </cell>
          <cell r="R176">
            <v>11697</v>
          </cell>
          <cell r="S176">
            <v>11927</v>
          </cell>
        </row>
        <row r="177">
          <cell r="A177" t="str">
            <v>ie Ireland</v>
          </cell>
          <cell r="B177" t="str">
            <v>ie</v>
          </cell>
          <cell r="C177" t="str">
            <v>Ireland</v>
          </cell>
          <cell r="E177">
            <v>108</v>
          </cell>
          <cell r="F177">
            <v>108</v>
          </cell>
          <cell r="G177">
            <v>92</v>
          </cell>
          <cell r="H177">
            <v>93</v>
          </cell>
          <cell r="I177">
            <v>103</v>
          </cell>
          <cell r="J177">
            <v>102</v>
          </cell>
          <cell r="K177">
            <v>123</v>
          </cell>
          <cell r="L177">
            <v>135</v>
          </cell>
          <cell r="M177">
            <v>166</v>
          </cell>
          <cell r="N177">
            <v>167</v>
          </cell>
          <cell r="O177">
            <v>164</v>
          </cell>
          <cell r="P177">
            <v>180</v>
          </cell>
          <cell r="Q177">
            <v>176</v>
          </cell>
          <cell r="R177">
            <v>170</v>
          </cell>
          <cell r="S177">
            <v>214</v>
          </cell>
        </row>
        <row r="178">
          <cell r="A178" t="str">
            <v>it Italy</v>
          </cell>
          <cell r="B178" t="str">
            <v>it</v>
          </cell>
          <cell r="C178" t="str">
            <v>Italy</v>
          </cell>
          <cell r="E178">
            <v>787</v>
          </cell>
          <cell r="F178">
            <v>945</v>
          </cell>
          <cell r="G178">
            <v>1117</v>
          </cell>
          <cell r="H178">
            <v>1062</v>
          </cell>
          <cell r="I178">
            <v>1276</v>
          </cell>
          <cell r="J178">
            <v>1346</v>
          </cell>
          <cell r="K178">
            <v>1344</v>
          </cell>
          <cell r="L178">
            <v>1565</v>
          </cell>
          <cell r="M178">
            <v>1764</v>
          </cell>
          <cell r="N178">
            <v>1996</v>
          </cell>
          <cell r="O178">
            <v>2058</v>
          </cell>
          <cell r="P178">
            <v>2187</v>
          </cell>
          <cell r="Q178">
            <v>2204</v>
          </cell>
          <cell r="R178">
            <v>2664</v>
          </cell>
          <cell r="S178">
            <v>3791</v>
          </cell>
        </row>
        <row r="179">
          <cell r="A179" t="str">
            <v>cy Cyprus</v>
          </cell>
          <cell r="B179" t="str">
            <v>cy</v>
          </cell>
          <cell r="C179" t="str">
            <v>Cyprus</v>
          </cell>
          <cell r="E179">
            <v>6</v>
          </cell>
          <cell r="F179">
            <v>6</v>
          </cell>
          <cell r="G179">
            <v>5</v>
          </cell>
          <cell r="H179">
            <v>5</v>
          </cell>
          <cell r="I179">
            <v>12</v>
          </cell>
          <cell r="J179">
            <v>11</v>
          </cell>
          <cell r="K179">
            <v>11</v>
          </cell>
          <cell r="L179">
            <v>9</v>
          </cell>
          <cell r="M179">
            <v>9</v>
          </cell>
          <cell r="N179">
            <v>9</v>
          </cell>
          <cell r="O179">
            <v>9</v>
          </cell>
          <cell r="P179">
            <v>9</v>
          </cell>
          <cell r="Q179">
            <v>10</v>
          </cell>
          <cell r="R179">
            <v>6</v>
          </cell>
          <cell r="S179">
            <v>5</v>
          </cell>
        </row>
        <row r="180">
          <cell r="A180" t="str">
            <v>lv Latvia</v>
          </cell>
          <cell r="B180" t="str">
            <v>lv</v>
          </cell>
          <cell r="C180" t="str">
            <v>Latvia</v>
          </cell>
          <cell r="E180">
            <v>659</v>
          </cell>
          <cell r="F180">
            <v>659</v>
          </cell>
          <cell r="G180">
            <v>482</v>
          </cell>
          <cell r="H180">
            <v>510</v>
          </cell>
          <cell r="I180">
            <v>892</v>
          </cell>
          <cell r="J180">
            <v>1057</v>
          </cell>
          <cell r="K180">
            <v>1132</v>
          </cell>
          <cell r="L180">
            <v>1149</v>
          </cell>
          <cell r="M180">
            <v>1184</v>
          </cell>
          <cell r="N180">
            <v>1187</v>
          </cell>
          <cell r="O180">
            <v>1111</v>
          </cell>
          <cell r="P180">
            <v>1212</v>
          </cell>
          <cell r="Q180">
            <v>1244</v>
          </cell>
          <cell r="R180">
            <v>1266</v>
          </cell>
          <cell r="S180">
            <v>1377</v>
          </cell>
        </row>
        <row r="181">
          <cell r="A181" t="str">
            <v>lt Lithuania</v>
          </cell>
          <cell r="B181" t="str">
            <v>lt</v>
          </cell>
          <cell r="C181" t="str">
            <v>Lithuania</v>
          </cell>
          <cell r="E181">
            <v>285</v>
          </cell>
          <cell r="F181">
            <v>285</v>
          </cell>
          <cell r="G181">
            <v>285</v>
          </cell>
          <cell r="H181">
            <v>425</v>
          </cell>
          <cell r="I181">
            <v>440</v>
          </cell>
          <cell r="J181">
            <v>461</v>
          </cell>
          <cell r="K181">
            <v>505</v>
          </cell>
          <cell r="L181">
            <v>518</v>
          </cell>
          <cell r="M181">
            <v>571</v>
          </cell>
          <cell r="N181">
            <v>591</v>
          </cell>
          <cell r="O181">
            <v>619</v>
          </cell>
          <cell r="P181">
            <v>654</v>
          </cell>
          <cell r="Q181">
            <v>663</v>
          </cell>
          <cell r="R181">
            <v>677</v>
          </cell>
          <cell r="S181">
            <v>698</v>
          </cell>
        </row>
        <row r="182">
          <cell r="A182" t="str">
            <v>lu Luxembourg (Grand-Duché)</v>
          </cell>
          <cell r="B182" t="str">
            <v>lu</v>
          </cell>
          <cell r="C182" t="str">
            <v>Luxembourg (Grand-Duché)</v>
          </cell>
          <cell r="E182">
            <v>41</v>
          </cell>
          <cell r="F182">
            <v>42</v>
          </cell>
          <cell r="G182">
            <v>42</v>
          </cell>
          <cell r="H182">
            <v>41</v>
          </cell>
          <cell r="I182">
            <v>41</v>
          </cell>
          <cell r="J182">
            <v>39</v>
          </cell>
          <cell r="K182">
            <v>35</v>
          </cell>
          <cell r="L182">
            <v>40</v>
          </cell>
          <cell r="M182">
            <v>40</v>
          </cell>
          <cell r="N182">
            <v>36</v>
          </cell>
          <cell r="O182">
            <v>44</v>
          </cell>
          <cell r="P182">
            <v>46</v>
          </cell>
          <cell r="Q182">
            <v>44</v>
          </cell>
          <cell r="R182">
            <v>51</v>
          </cell>
          <cell r="S182">
            <v>59</v>
          </cell>
        </row>
        <row r="183">
          <cell r="A183" t="str">
            <v>hu Hungary</v>
          </cell>
          <cell r="B183" t="str">
            <v>hu</v>
          </cell>
          <cell r="C183" t="str">
            <v>Hungary</v>
          </cell>
          <cell r="E183">
            <v>422</v>
          </cell>
          <cell r="F183">
            <v>529</v>
          </cell>
          <cell r="G183">
            <v>517</v>
          </cell>
          <cell r="H183">
            <v>478</v>
          </cell>
          <cell r="I183">
            <v>464</v>
          </cell>
          <cell r="J183">
            <v>526</v>
          </cell>
          <cell r="K183">
            <v>402</v>
          </cell>
          <cell r="L183">
            <v>408</v>
          </cell>
          <cell r="M183">
            <v>383</v>
          </cell>
          <cell r="N183">
            <v>384</v>
          </cell>
          <cell r="O183">
            <v>415</v>
          </cell>
          <cell r="P183">
            <v>387</v>
          </cell>
          <cell r="Q183">
            <v>784</v>
          </cell>
          <cell r="R183">
            <v>818</v>
          </cell>
          <cell r="S183">
            <v>860</v>
          </cell>
        </row>
        <row r="184">
          <cell r="A184" t="str">
            <v>mt Malta</v>
          </cell>
          <cell r="B184" t="str">
            <v>mt</v>
          </cell>
          <cell r="C184" t="str">
            <v>Malta</v>
          </cell>
        </row>
        <row r="185">
          <cell r="A185" t="str">
            <v>nl Netherlands</v>
          </cell>
          <cell r="B185" t="str">
            <v>nl</v>
          </cell>
          <cell r="C185" t="str">
            <v>Netherlands</v>
          </cell>
          <cell r="E185">
            <v>942</v>
          </cell>
          <cell r="F185">
            <v>787</v>
          </cell>
          <cell r="G185">
            <v>791</v>
          </cell>
          <cell r="H185">
            <v>800</v>
          </cell>
          <cell r="I185">
            <v>826</v>
          </cell>
          <cell r="J185">
            <v>860</v>
          </cell>
          <cell r="K185">
            <v>1143</v>
          </cell>
          <cell r="L185">
            <v>1324</v>
          </cell>
          <cell r="M185">
            <v>1383</v>
          </cell>
          <cell r="N185">
            <v>1476</v>
          </cell>
          <cell r="O185">
            <v>1529</v>
          </cell>
          <cell r="P185">
            <v>1519</v>
          </cell>
          <cell r="Q185">
            <v>1642</v>
          </cell>
          <cell r="R185">
            <v>1940</v>
          </cell>
          <cell r="S185">
            <v>2175</v>
          </cell>
        </row>
        <row r="186">
          <cell r="A186" t="str">
            <v>at Austria</v>
          </cell>
          <cell r="B186" t="str">
            <v>at</v>
          </cell>
          <cell r="C186" t="str">
            <v>Austria</v>
          </cell>
          <cell r="E186">
            <v>2319</v>
          </cell>
          <cell r="F186">
            <v>2543</v>
          </cell>
          <cell r="G186">
            <v>2492</v>
          </cell>
          <cell r="H186">
            <v>2593</v>
          </cell>
          <cell r="I186">
            <v>2505</v>
          </cell>
          <cell r="J186">
            <v>2663</v>
          </cell>
          <cell r="K186">
            <v>2859</v>
          </cell>
          <cell r="L186">
            <v>2841</v>
          </cell>
          <cell r="M186">
            <v>2710</v>
          </cell>
          <cell r="N186">
            <v>2861</v>
          </cell>
          <cell r="O186">
            <v>2770</v>
          </cell>
          <cell r="P186">
            <v>3086</v>
          </cell>
          <cell r="Q186">
            <v>3188</v>
          </cell>
          <cell r="R186">
            <v>3393</v>
          </cell>
          <cell r="S186">
            <v>3450</v>
          </cell>
        </row>
        <row r="187">
          <cell r="A187" t="str">
            <v>pl Poland</v>
          </cell>
          <cell r="B187" t="str">
            <v>pl</v>
          </cell>
          <cell r="C187" t="str">
            <v>Poland</v>
          </cell>
          <cell r="E187">
            <v>1458</v>
          </cell>
          <cell r="F187">
            <v>1233</v>
          </cell>
          <cell r="G187">
            <v>1367</v>
          </cell>
          <cell r="H187">
            <v>3798</v>
          </cell>
          <cell r="I187">
            <v>3698</v>
          </cell>
          <cell r="J187">
            <v>3762</v>
          </cell>
          <cell r="K187">
            <v>3703</v>
          </cell>
          <cell r="L187">
            <v>3697</v>
          </cell>
          <cell r="M187">
            <v>3717</v>
          </cell>
          <cell r="N187">
            <v>3567</v>
          </cell>
          <cell r="O187">
            <v>3618</v>
          </cell>
          <cell r="P187">
            <v>3874</v>
          </cell>
          <cell r="Q187">
            <v>3935</v>
          </cell>
          <cell r="R187">
            <v>3994</v>
          </cell>
          <cell r="S187">
            <v>4126</v>
          </cell>
        </row>
        <row r="188">
          <cell r="A188" t="str">
            <v>pt Portugal</v>
          </cell>
          <cell r="B188" t="str">
            <v>pt</v>
          </cell>
          <cell r="C188" t="str">
            <v>Portugal</v>
          </cell>
          <cell r="E188">
            <v>1891</v>
          </cell>
          <cell r="F188">
            <v>1868</v>
          </cell>
          <cell r="G188">
            <v>1794</v>
          </cell>
          <cell r="H188">
            <v>1795</v>
          </cell>
          <cell r="I188">
            <v>1789</v>
          </cell>
          <cell r="J188">
            <v>1831</v>
          </cell>
          <cell r="K188">
            <v>1828</v>
          </cell>
          <cell r="L188">
            <v>1854</v>
          </cell>
          <cell r="M188">
            <v>1844</v>
          </cell>
          <cell r="N188">
            <v>1933</v>
          </cell>
          <cell r="O188">
            <v>2053</v>
          </cell>
          <cell r="P188">
            <v>2583</v>
          </cell>
          <cell r="Q188">
            <v>2838</v>
          </cell>
          <cell r="R188">
            <v>2842</v>
          </cell>
          <cell r="S188">
            <v>2877</v>
          </cell>
        </row>
        <row r="189">
          <cell r="A189" t="str">
            <v>si Slovenia</v>
          </cell>
          <cell r="B189" t="str">
            <v>si</v>
          </cell>
          <cell r="C189" t="str">
            <v>Slovenia</v>
          </cell>
          <cell r="E189">
            <v>0</v>
          </cell>
          <cell r="F189">
            <v>0</v>
          </cell>
          <cell r="G189">
            <v>266</v>
          </cell>
          <cell r="H189">
            <v>264</v>
          </cell>
          <cell r="I189">
            <v>263</v>
          </cell>
          <cell r="J189">
            <v>263</v>
          </cell>
          <cell r="K189">
            <v>287</v>
          </cell>
          <cell r="L189">
            <v>234</v>
          </cell>
          <cell r="M189">
            <v>232</v>
          </cell>
          <cell r="N189">
            <v>233</v>
          </cell>
          <cell r="O189">
            <v>458</v>
          </cell>
          <cell r="P189">
            <v>450</v>
          </cell>
          <cell r="Q189">
            <v>465</v>
          </cell>
          <cell r="R189">
            <v>460</v>
          </cell>
          <cell r="S189">
            <v>470</v>
          </cell>
        </row>
        <row r="190">
          <cell r="A190" t="str">
            <v>sk Slovakia</v>
          </cell>
          <cell r="B190" t="str">
            <v>sk</v>
          </cell>
          <cell r="C190" t="str">
            <v>Slovakia</v>
          </cell>
          <cell r="E190">
            <v>166</v>
          </cell>
          <cell r="F190">
            <v>142</v>
          </cell>
          <cell r="G190">
            <v>118</v>
          </cell>
          <cell r="H190">
            <v>172</v>
          </cell>
          <cell r="I190">
            <v>171</v>
          </cell>
          <cell r="J190">
            <v>78</v>
          </cell>
          <cell r="K190">
            <v>75</v>
          </cell>
          <cell r="L190">
            <v>83</v>
          </cell>
          <cell r="M190">
            <v>72</v>
          </cell>
          <cell r="N190">
            <v>71</v>
          </cell>
          <cell r="O190">
            <v>91</v>
          </cell>
          <cell r="P190">
            <v>326</v>
          </cell>
          <cell r="Q190">
            <v>262</v>
          </cell>
          <cell r="R190">
            <v>326</v>
          </cell>
          <cell r="S190">
            <v>35</v>
          </cell>
        </row>
        <row r="191">
          <cell r="A191" t="str">
            <v>fi Finland</v>
          </cell>
          <cell r="B191" t="str">
            <v>fi</v>
          </cell>
          <cell r="C191" t="str">
            <v>Finland</v>
          </cell>
          <cell r="E191">
            <v>4574</v>
          </cell>
          <cell r="F191">
            <v>4199</v>
          </cell>
          <cell r="G191">
            <v>4098</v>
          </cell>
          <cell r="H191">
            <v>4510</v>
          </cell>
          <cell r="I191">
            <v>4800</v>
          </cell>
          <cell r="J191">
            <v>5033</v>
          </cell>
          <cell r="K191">
            <v>5148</v>
          </cell>
          <cell r="L191">
            <v>5698</v>
          </cell>
          <cell r="M191">
            <v>5960</v>
          </cell>
          <cell r="N191">
            <v>6158</v>
          </cell>
          <cell r="O191">
            <v>6536</v>
          </cell>
          <cell r="P191">
            <v>6433</v>
          </cell>
          <cell r="Q191">
            <v>6877</v>
          </cell>
          <cell r="R191">
            <v>7065</v>
          </cell>
          <cell r="S191">
            <v>7498</v>
          </cell>
        </row>
        <row r="192">
          <cell r="A192" t="str">
            <v>se Sweden</v>
          </cell>
          <cell r="B192" t="str">
            <v>se</v>
          </cell>
          <cell r="C192" t="str">
            <v>Sweden</v>
          </cell>
          <cell r="E192">
            <v>5502</v>
          </cell>
          <cell r="F192">
            <v>5762</v>
          </cell>
          <cell r="G192">
            <v>5982</v>
          </cell>
          <cell r="H192">
            <v>6415</v>
          </cell>
          <cell r="I192">
            <v>6672</v>
          </cell>
          <cell r="J192">
            <v>7277</v>
          </cell>
          <cell r="K192">
            <v>7706</v>
          </cell>
          <cell r="L192">
            <v>7901</v>
          </cell>
          <cell r="M192">
            <v>7859</v>
          </cell>
          <cell r="N192">
            <v>7929</v>
          </cell>
          <cell r="O192">
            <v>8330</v>
          </cell>
          <cell r="P192">
            <v>7967</v>
          </cell>
          <cell r="Q192">
            <v>8174</v>
          </cell>
          <cell r="R192">
            <v>8773</v>
          </cell>
          <cell r="S192">
            <v>8883</v>
          </cell>
        </row>
        <row r="193">
          <cell r="A193" t="str">
            <v>uk United Kingdom</v>
          </cell>
          <cell r="B193" t="str">
            <v>uk</v>
          </cell>
          <cell r="C193" t="str">
            <v>United Kingdom</v>
          </cell>
          <cell r="E193">
            <v>611</v>
          </cell>
          <cell r="F193">
            <v>648</v>
          </cell>
          <cell r="G193">
            <v>928</v>
          </cell>
          <cell r="H193">
            <v>1014</v>
          </cell>
          <cell r="I193">
            <v>1396</v>
          </cell>
          <cell r="J193">
            <v>1494</v>
          </cell>
          <cell r="K193">
            <v>1553</v>
          </cell>
          <cell r="L193">
            <v>1652</v>
          </cell>
          <cell r="M193">
            <v>1763</v>
          </cell>
          <cell r="N193">
            <v>1897</v>
          </cell>
          <cell r="O193">
            <v>2069</v>
          </cell>
          <cell r="P193">
            <v>2148</v>
          </cell>
          <cell r="Q193">
            <v>2327</v>
          </cell>
          <cell r="R193">
            <v>2759</v>
          </cell>
          <cell r="S193">
            <v>3055</v>
          </cell>
        </row>
        <row r="194">
          <cell r="A194" t="str">
            <v>bg Bulgaria</v>
          </cell>
          <cell r="B194" t="str">
            <v>bg</v>
          </cell>
          <cell r="C194" t="str">
            <v>Bulgaria</v>
          </cell>
          <cell r="E194">
            <v>0</v>
          </cell>
          <cell r="F194">
            <v>0</v>
          </cell>
          <cell r="G194">
            <v>163</v>
          </cell>
          <cell r="H194">
            <v>149</v>
          </cell>
          <cell r="I194">
            <v>167</v>
          </cell>
          <cell r="J194">
            <v>212</v>
          </cell>
          <cell r="K194">
            <v>240</v>
          </cell>
          <cell r="L194">
            <v>240</v>
          </cell>
          <cell r="M194">
            <v>411</v>
          </cell>
          <cell r="N194">
            <v>398</v>
          </cell>
          <cell r="O194">
            <v>547</v>
          </cell>
          <cell r="P194">
            <v>543</v>
          </cell>
          <cell r="Q194">
            <v>639</v>
          </cell>
          <cell r="R194">
            <v>682</v>
          </cell>
          <cell r="S194">
            <v>708</v>
          </cell>
        </row>
        <row r="195">
          <cell r="A195" t="str">
            <v>ro Romania</v>
          </cell>
          <cell r="B195" t="str">
            <v>ro</v>
          </cell>
          <cell r="C195" t="str">
            <v>Romania</v>
          </cell>
          <cell r="E195">
            <v>1146</v>
          </cell>
          <cell r="F195">
            <v>1146</v>
          </cell>
          <cell r="G195">
            <v>1146</v>
          </cell>
          <cell r="H195">
            <v>1159</v>
          </cell>
          <cell r="I195">
            <v>1153</v>
          </cell>
          <cell r="J195">
            <v>1362</v>
          </cell>
          <cell r="K195">
            <v>4881</v>
          </cell>
          <cell r="L195">
            <v>3360</v>
          </cell>
          <cell r="M195">
            <v>3017</v>
          </cell>
          <cell r="N195">
            <v>2820</v>
          </cell>
          <cell r="O195">
            <v>2763</v>
          </cell>
          <cell r="P195">
            <v>2135</v>
          </cell>
          <cell r="Q195">
            <v>2351</v>
          </cell>
          <cell r="R195">
            <v>2844</v>
          </cell>
          <cell r="S195">
            <v>3134</v>
          </cell>
        </row>
        <row r="196">
          <cell r="A196" t="str">
            <v>tr Turkey</v>
          </cell>
          <cell r="B196" t="str">
            <v>tr</v>
          </cell>
          <cell r="C196" t="str">
            <v>Turkey</v>
          </cell>
          <cell r="E196">
            <v>7207</v>
          </cell>
          <cell r="F196">
            <v>7211</v>
          </cell>
          <cell r="G196">
            <v>7207</v>
          </cell>
          <cell r="H196">
            <v>7147</v>
          </cell>
          <cell r="I196">
            <v>7139</v>
          </cell>
          <cell r="J196">
            <v>7067</v>
          </cell>
          <cell r="K196">
            <v>7044</v>
          </cell>
          <cell r="L196">
            <v>7023</v>
          </cell>
          <cell r="M196">
            <v>6984</v>
          </cell>
          <cell r="N196">
            <v>6798</v>
          </cell>
          <cell r="O196">
            <v>6546</v>
          </cell>
          <cell r="P196">
            <v>6303</v>
          </cell>
          <cell r="Q196">
            <v>6039</v>
          </cell>
          <cell r="R196">
            <v>5783</v>
          </cell>
          <cell r="S196">
            <v>5550</v>
          </cell>
        </row>
        <row r="197">
          <cell r="A197" t="str">
            <v>is Iceland</v>
          </cell>
          <cell r="B197" t="str">
            <v>is</v>
          </cell>
          <cell r="C197" t="str">
            <v>Iceland</v>
          </cell>
          <cell r="E197">
            <v>0</v>
          </cell>
          <cell r="F197">
            <v>0</v>
          </cell>
          <cell r="G197">
            <v>0</v>
          </cell>
          <cell r="H197">
            <v>1</v>
          </cell>
          <cell r="I197">
            <v>1</v>
          </cell>
          <cell r="J197">
            <v>1</v>
          </cell>
          <cell r="K197">
            <v>1</v>
          </cell>
          <cell r="L197">
            <v>1</v>
          </cell>
          <cell r="M197">
            <v>1</v>
          </cell>
          <cell r="N197">
            <v>1</v>
          </cell>
          <cell r="O197">
            <v>2</v>
          </cell>
          <cell r="P197">
            <v>1</v>
          </cell>
          <cell r="Q197">
            <v>2</v>
          </cell>
          <cell r="R197">
            <v>2</v>
          </cell>
          <cell r="S197">
            <v>2</v>
          </cell>
        </row>
        <row r="198">
          <cell r="A198" t="str">
            <v>no Norway</v>
          </cell>
          <cell r="B198" t="str">
            <v>no</v>
          </cell>
          <cell r="C198" t="str">
            <v>Norway</v>
          </cell>
          <cell r="E198">
            <v>1032</v>
          </cell>
          <cell r="F198">
            <v>965</v>
          </cell>
          <cell r="G198">
            <v>958</v>
          </cell>
          <cell r="H198">
            <v>1043</v>
          </cell>
          <cell r="I198">
            <v>1130</v>
          </cell>
          <cell r="J198">
            <v>1140</v>
          </cell>
          <cell r="K198">
            <v>1147</v>
          </cell>
          <cell r="L198">
            <v>1230</v>
          </cell>
          <cell r="M198">
            <v>1278</v>
          </cell>
          <cell r="N198">
            <v>1517</v>
          </cell>
          <cell r="O198">
            <v>1349</v>
          </cell>
          <cell r="P198">
            <v>1494</v>
          </cell>
          <cell r="Q198">
            <v>1423</v>
          </cell>
          <cell r="R198">
            <v>1324</v>
          </cell>
          <cell r="S198">
            <v>1322</v>
          </cell>
        </row>
        <row r="255">
          <cell r="A255" t="str">
            <v>product 5541</v>
          </cell>
          <cell r="B255" t="str">
            <v>product</v>
          </cell>
          <cell r="C255">
            <v>5541</v>
          </cell>
        </row>
        <row r="256">
          <cell r="A256" t="str">
            <v xml:space="preserve"> Wood &amp; Wood Waste</v>
          </cell>
          <cell r="C256" t="str">
            <v>Wood &amp; Wood Waste</v>
          </cell>
        </row>
        <row r="257">
          <cell r="A257" t="str">
            <v>indic_en 100900</v>
          </cell>
          <cell r="B257" t="str">
            <v>indic_en</v>
          </cell>
          <cell r="C257">
            <v>100900</v>
          </cell>
        </row>
        <row r="258">
          <cell r="A258" t="str">
            <v xml:space="preserve"> Gross inland consumption</v>
          </cell>
          <cell r="C258" t="str">
            <v>Gross inland consumption</v>
          </cell>
        </row>
        <row r="259">
          <cell r="A259" t="str">
            <v>unit 1000toe</v>
          </cell>
          <cell r="B259" t="str">
            <v>unit</v>
          </cell>
          <cell r="C259" t="str">
            <v>1000toe</v>
          </cell>
        </row>
        <row r="260">
          <cell r="A260" t="str">
            <v xml:space="preserve"> Thousands tons of oil equivalent (TOE)</v>
          </cell>
          <cell r="C260" t="str">
            <v>Thousands tons of oil equivalent (TOE)</v>
          </cell>
        </row>
        <row r="261">
          <cell r="A261" t="str">
            <v xml:space="preserve"> </v>
          </cell>
        </row>
        <row r="262">
          <cell r="A262" t="str">
            <v xml:space="preserve"> </v>
          </cell>
          <cell r="D262" t="str">
            <v>time</v>
          </cell>
          <cell r="E262" t="str">
            <v>1990a00</v>
          </cell>
          <cell r="F262" t="str">
            <v>1991a00</v>
          </cell>
          <cell r="G262" t="str">
            <v>1992a00</v>
          </cell>
          <cell r="H262" t="str">
            <v>1993a00</v>
          </cell>
          <cell r="I262" t="str">
            <v>1994a00</v>
          </cell>
          <cell r="J262" t="str">
            <v>1995a00</v>
          </cell>
          <cell r="K262" t="str">
            <v>1996a00</v>
          </cell>
          <cell r="L262" t="str">
            <v>1997a00</v>
          </cell>
          <cell r="M262" t="str">
            <v>1998a00</v>
          </cell>
          <cell r="N262" t="str">
            <v>1999a00</v>
          </cell>
          <cell r="O262" t="str">
            <v>2000a00</v>
          </cell>
          <cell r="P262" t="str">
            <v>2001a00</v>
          </cell>
          <cell r="Q262" t="str">
            <v>2002a00</v>
          </cell>
          <cell r="R262" t="str">
            <v>2003a00</v>
          </cell>
          <cell r="S262" t="str">
            <v>2004a00</v>
          </cell>
        </row>
        <row r="263">
          <cell r="A263" t="str">
            <v xml:space="preserve"> </v>
          </cell>
        </row>
        <row r="264">
          <cell r="A264" t="str">
            <v xml:space="preserve">geo </v>
          </cell>
          <cell r="B264" t="str">
            <v>geo</v>
          </cell>
        </row>
        <row r="265">
          <cell r="A265" t="str">
            <v>eu25 European Union (25 countries)</v>
          </cell>
          <cell r="B265" t="str">
            <v>eu25</v>
          </cell>
          <cell r="C265" t="str">
            <v>European Union (25 countries)</v>
          </cell>
          <cell r="E265">
            <v>37455</v>
          </cell>
          <cell r="F265">
            <v>38997</v>
          </cell>
          <cell r="G265">
            <v>39028</v>
          </cell>
          <cell r="H265">
            <v>42238</v>
          </cell>
          <cell r="I265">
            <v>42196</v>
          </cell>
          <cell r="J265">
            <v>43397</v>
          </cell>
          <cell r="K265">
            <v>44809</v>
          </cell>
          <cell r="L265">
            <v>46090</v>
          </cell>
          <cell r="M265">
            <v>47027</v>
          </cell>
          <cell r="N265">
            <v>47215</v>
          </cell>
          <cell r="O265">
            <v>48367</v>
          </cell>
          <cell r="P265">
            <v>49825</v>
          </cell>
          <cell r="Q265">
            <v>50790</v>
          </cell>
          <cell r="R265">
            <v>54629</v>
          </cell>
          <cell r="S265">
            <v>56994</v>
          </cell>
        </row>
        <row r="266">
          <cell r="A266" t="str">
            <v>eu15 European Union (15 countries)</v>
          </cell>
          <cell r="B266" t="str">
            <v>eu15</v>
          </cell>
          <cell r="C266" t="str">
            <v>European Union (15 countries)</v>
          </cell>
          <cell r="E266">
            <v>34033</v>
          </cell>
          <cell r="F266">
            <v>35727</v>
          </cell>
          <cell r="G266">
            <v>35076</v>
          </cell>
          <cell r="H266">
            <v>35681</v>
          </cell>
          <cell r="I266">
            <v>35259</v>
          </cell>
          <cell r="J266">
            <v>36443</v>
          </cell>
          <cell r="K266">
            <v>37797</v>
          </cell>
          <cell r="L266">
            <v>39024</v>
          </cell>
          <cell r="M266">
            <v>39963</v>
          </cell>
          <cell r="N266">
            <v>40283</v>
          </cell>
          <cell r="O266">
            <v>41325</v>
          </cell>
          <cell r="P266">
            <v>42179</v>
          </cell>
          <cell r="Q266">
            <v>42515</v>
          </cell>
          <cell r="R266">
            <v>45830</v>
          </cell>
          <cell r="S266">
            <v>47973</v>
          </cell>
        </row>
        <row r="267">
          <cell r="A267" t="str">
            <v>nms10 New Member States (CZ, EE, CY, LV, LT, HU, MT, PL, SI, SK)</v>
          </cell>
          <cell r="B267" t="str">
            <v>nms10</v>
          </cell>
          <cell r="C267" t="str">
            <v>New Member States (CZ, EE, CY, LV, LT, HU, MT, PL, SI, SK)</v>
          </cell>
          <cell r="E267">
            <v>3422</v>
          </cell>
          <cell r="F267">
            <v>3270</v>
          </cell>
          <cell r="G267">
            <v>3952</v>
          </cell>
          <cell r="H267">
            <v>6557</v>
          </cell>
          <cell r="I267">
            <v>6937</v>
          </cell>
          <cell r="J267">
            <v>6954</v>
          </cell>
          <cell r="K267">
            <v>7012</v>
          </cell>
          <cell r="L267">
            <v>7065</v>
          </cell>
          <cell r="M267">
            <v>7063</v>
          </cell>
          <cell r="N267">
            <v>6932</v>
          </cell>
          <cell r="O267">
            <v>7041</v>
          </cell>
          <cell r="P267">
            <v>7647</v>
          </cell>
          <cell r="Q267">
            <v>8275</v>
          </cell>
          <cell r="R267">
            <v>8799</v>
          </cell>
          <cell r="S267">
            <v>9021</v>
          </cell>
        </row>
        <row r="268">
          <cell r="A268" t="str">
            <v>be Belgium</v>
          </cell>
          <cell r="B268" t="str">
            <v>be</v>
          </cell>
          <cell r="C268" t="str">
            <v>Belgium</v>
          </cell>
          <cell r="E268">
            <v>336</v>
          </cell>
          <cell r="F268">
            <v>337</v>
          </cell>
          <cell r="G268">
            <v>324</v>
          </cell>
          <cell r="H268">
            <v>250</v>
          </cell>
          <cell r="I268">
            <v>235</v>
          </cell>
          <cell r="J268">
            <v>318</v>
          </cell>
          <cell r="K268">
            <v>327</v>
          </cell>
          <cell r="L268">
            <v>300</v>
          </cell>
          <cell r="M268">
            <v>346</v>
          </cell>
          <cell r="N268">
            <v>374</v>
          </cell>
          <cell r="O268">
            <v>348</v>
          </cell>
          <cell r="P268">
            <v>375</v>
          </cell>
          <cell r="Q268">
            <v>389</v>
          </cell>
          <cell r="R268">
            <v>505</v>
          </cell>
          <cell r="S268">
            <v>592</v>
          </cell>
        </row>
        <row r="269">
          <cell r="A269" t="str">
            <v>cz Czech Republic</v>
          </cell>
          <cell r="B269" t="str">
            <v>cz</v>
          </cell>
          <cell r="C269" t="str">
            <v>Czech Republic</v>
          </cell>
          <cell r="E269">
            <v>0</v>
          </cell>
          <cell r="F269">
            <v>0</v>
          </cell>
          <cell r="G269">
            <v>509</v>
          </cell>
          <cell r="H269">
            <v>508</v>
          </cell>
          <cell r="I269">
            <v>535</v>
          </cell>
          <cell r="J269">
            <v>382</v>
          </cell>
          <cell r="K269">
            <v>386</v>
          </cell>
          <cell r="L269">
            <v>453</v>
          </cell>
          <cell r="M269">
            <v>473</v>
          </cell>
          <cell r="N269">
            <v>472</v>
          </cell>
          <cell r="O269">
            <v>319</v>
          </cell>
          <cell r="P269">
            <v>368</v>
          </cell>
          <cell r="Q269">
            <v>493</v>
          </cell>
          <cell r="R269">
            <v>895</v>
          </cell>
          <cell r="S269">
            <v>1005</v>
          </cell>
        </row>
        <row r="270">
          <cell r="A270" t="str">
            <v>dk Denmark</v>
          </cell>
          <cell r="B270" t="str">
            <v>dk</v>
          </cell>
          <cell r="C270" t="str">
            <v>Denmark</v>
          </cell>
          <cell r="E270">
            <v>752</v>
          </cell>
          <cell r="F270">
            <v>814</v>
          </cell>
          <cell r="G270">
            <v>852</v>
          </cell>
          <cell r="H270">
            <v>869</v>
          </cell>
          <cell r="I270">
            <v>832</v>
          </cell>
          <cell r="J270">
            <v>839</v>
          </cell>
          <cell r="K270">
            <v>884</v>
          </cell>
          <cell r="L270">
            <v>893</v>
          </cell>
          <cell r="M270">
            <v>880</v>
          </cell>
          <cell r="N270">
            <v>909</v>
          </cell>
          <cell r="O270">
            <v>932</v>
          </cell>
          <cell r="P270">
            <v>1031</v>
          </cell>
          <cell r="Q270">
            <v>1078</v>
          </cell>
          <cell r="R270">
            <v>1258</v>
          </cell>
          <cell r="S270">
            <v>1374</v>
          </cell>
        </row>
        <row r="271">
          <cell r="A271" t="str">
            <v>de Germany (including ex-GDR from 1991)</v>
          </cell>
          <cell r="B271" t="str">
            <v>de</v>
          </cell>
          <cell r="C271" t="str">
            <v>Germany (including ex-GDR from 1991)</v>
          </cell>
          <cell r="E271">
            <v>2944</v>
          </cell>
          <cell r="F271">
            <v>2917</v>
          </cell>
          <cell r="G271">
            <v>2931</v>
          </cell>
          <cell r="H271">
            <v>2955</v>
          </cell>
          <cell r="I271">
            <v>2976</v>
          </cell>
          <cell r="J271">
            <v>2962</v>
          </cell>
          <cell r="K271">
            <v>2994</v>
          </cell>
          <cell r="L271">
            <v>4190</v>
          </cell>
          <cell r="M271">
            <v>4547</v>
          </cell>
          <cell r="N271">
            <v>4472</v>
          </cell>
          <cell r="O271">
            <v>4708</v>
          </cell>
          <cell r="P271">
            <v>4710</v>
          </cell>
          <cell r="Q271">
            <v>4702</v>
          </cell>
          <cell r="R271">
            <v>5740</v>
          </cell>
          <cell r="S271">
            <v>6130</v>
          </cell>
        </row>
        <row r="272">
          <cell r="A272" t="str">
            <v>ee Estonia</v>
          </cell>
          <cell r="B272" t="str">
            <v>ee</v>
          </cell>
          <cell r="C272" t="str">
            <v>Estonia</v>
          </cell>
          <cell r="E272">
            <v>460</v>
          </cell>
          <cell r="F272">
            <v>460</v>
          </cell>
          <cell r="G272">
            <v>460</v>
          </cell>
          <cell r="H272">
            <v>449</v>
          </cell>
          <cell r="I272">
            <v>527</v>
          </cell>
          <cell r="J272">
            <v>479</v>
          </cell>
          <cell r="K272">
            <v>583</v>
          </cell>
          <cell r="L272">
            <v>589</v>
          </cell>
          <cell r="M272">
            <v>505</v>
          </cell>
          <cell r="N272">
            <v>505</v>
          </cell>
          <cell r="O272">
            <v>492</v>
          </cell>
          <cell r="P272">
            <v>537</v>
          </cell>
          <cell r="Q272">
            <v>520</v>
          </cell>
          <cell r="R272">
            <v>516</v>
          </cell>
          <cell r="S272">
            <v>602</v>
          </cell>
        </row>
        <row r="273">
          <cell r="A273" t="str">
            <v>gr Greece</v>
          </cell>
          <cell r="B273" t="str">
            <v>gr</v>
          </cell>
          <cell r="C273" t="str">
            <v>Greece</v>
          </cell>
          <cell r="E273">
            <v>893</v>
          </cell>
          <cell r="F273">
            <v>897</v>
          </cell>
          <cell r="G273">
            <v>898</v>
          </cell>
          <cell r="H273">
            <v>899</v>
          </cell>
          <cell r="I273">
            <v>893</v>
          </cell>
          <cell r="J273">
            <v>897</v>
          </cell>
          <cell r="K273">
            <v>908</v>
          </cell>
          <cell r="L273">
            <v>911</v>
          </cell>
          <cell r="M273">
            <v>907</v>
          </cell>
          <cell r="N273">
            <v>911</v>
          </cell>
          <cell r="O273">
            <v>945</v>
          </cell>
          <cell r="P273">
            <v>938</v>
          </cell>
          <cell r="Q273">
            <v>948</v>
          </cell>
          <cell r="R273">
            <v>909</v>
          </cell>
          <cell r="S273">
            <v>917</v>
          </cell>
        </row>
        <row r="274">
          <cell r="A274" t="str">
            <v>es Spain</v>
          </cell>
          <cell r="B274" t="str">
            <v>es</v>
          </cell>
          <cell r="C274" t="str">
            <v>Spain</v>
          </cell>
          <cell r="E274">
            <v>3956</v>
          </cell>
          <cell r="F274">
            <v>3714</v>
          </cell>
          <cell r="G274">
            <v>3387</v>
          </cell>
          <cell r="H274">
            <v>3395</v>
          </cell>
          <cell r="I274">
            <v>3406</v>
          </cell>
          <cell r="J274">
            <v>3300</v>
          </cell>
          <cell r="K274">
            <v>3320</v>
          </cell>
          <cell r="L274">
            <v>3388</v>
          </cell>
          <cell r="M274">
            <v>3538</v>
          </cell>
          <cell r="N274">
            <v>3606</v>
          </cell>
          <cell r="O274">
            <v>3630</v>
          </cell>
          <cell r="P274">
            <v>3678</v>
          </cell>
          <cell r="Q274">
            <v>3904</v>
          </cell>
          <cell r="R274">
            <v>4044</v>
          </cell>
          <cell r="S274">
            <v>4181</v>
          </cell>
        </row>
        <row r="275">
          <cell r="A275" t="str">
            <v>fr France</v>
          </cell>
          <cell r="B275" t="str">
            <v>fr</v>
          </cell>
          <cell r="C275" t="str">
            <v>France</v>
          </cell>
          <cell r="E275">
            <v>9795</v>
          </cell>
          <cell r="F275">
            <v>11557</v>
          </cell>
          <cell r="G275">
            <v>10878</v>
          </cell>
          <cell r="H275">
            <v>10657</v>
          </cell>
          <cell r="I275">
            <v>9331</v>
          </cell>
          <cell r="J275">
            <v>9507</v>
          </cell>
          <cell r="K275">
            <v>10094</v>
          </cell>
          <cell r="L275">
            <v>9214</v>
          </cell>
          <cell r="M275">
            <v>9484</v>
          </cell>
          <cell r="N275">
            <v>9234</v>
          </cell>
          <cell r="O275">
            <v>9231</v>
          </cell>
          <cell r="P275">
            <v>9387</v>
          </cell>
          <cell r="Q275">
            <v>8573</v>
          </cell>
          <cell r="R275">
            <v>9077</v>
          </cell>
          <cell r="S275">
            <v>9255</v>
          </cell>
        </row>
        <row r="276">
          <cell r="A276" t="str">
            <v>ie Ireland</v>
          </cell>
          <cell r="B276" t="str">
            <v>ie</v>
          </cell>
          <cell r="C276" t="str">
            <v>Ireland</v>
          </cell>
          <cell r="E276">
            <v>105</v>
          </cell>
          <cell r="F276">
            <v>105</v>
          </cell>
          <cell r="G276">
            <v>89</v>
          </cell>
          <cell r="H276">
            <v>90</v>
          </cell>
          <cell r="I276">
            <v>101</v>
          </cell>
          <cell r="J276">
            <v>99</v>
          </cell>
          <cell r="K276">
            <v>109</v>
          </cell>
          <cell r="L276">
            <v>109</v>
          </cell>
          <cell r="M276">
            <v>131</v>
          </cell>
          <cell r="N276">
            <v>131</v>
          </cell>
          <cell r="O276">
            <v>136</v>
          </cell>
          <cell r="P276">
            <v>152</v>
          </cell>
          <cell r="Q276">
            <v>152</v>
          </cell>
          <cell r="R276">
            <v>145</v>
          </cell>
          <cell r="S276">
            <v>184</v>
          </cell>
        </row>
        <row r="277">
          <cell r="A277" t="str">
            <v>it Italy</v>
          </cell>
          <cell r="B277" t="str">
            <v>it</v>
          </cell>
          <cell r="C277" t="str">
            <v>Italy</v>
          </cell>
          <cell r="E277">
            <v>764</v>
          </cell>
          <cell r="F277">
            <v>909</v>
          </cell>
          <cell r="G277">
            <v>1070</v>
          </cell>
          <cell r="H277">
            <v>1013</v>
          </cell>
          <cell r="I277">
            <v>1218</v>
          </cell>
          <cell r="J277">
            <v>1209</v>
          </cell>
          <cell r="K277">
            <v>1164</v>
          </cell>
          <cell r="L277">
            <v>1298</v>
          </cell>
          <cell r="M277">
            <v>1349</v>
          </cell>
          <cell r="N277">
            <v>1477</v>
          </cell>
          <cell r="O277">
            <v>1595</v>
          </cell>
          <cell r="P277">
            <v>1637</v>
          </cell>
          <cell r="Q277">
            <v>1568</v>
          </cell>
          <cell r="R277">
            <v>1717</v>
          </cell>
          <cell r="S277">
            <v>2221</v>
          </cell>
        </row>
        <row r="278">
          <cell r="A278" t="str">
            <v>cy Cyprus</v>
          </cell>
          <cell r="B278" t="str">
            <v>cy</v>
          </cell>
          <cell r="C278" t="str">
            <v>Cyprus</v>
          </cell>
          <cell r="E278">
            <v>6</v>
          </cell>
          <cell r="F278">
            <v>6</v>
          </cell>
          <cell r="G278">
            <v>5</v>
          </cell>
          <cell r="H278">
            <v>5</v>
          </cell>
          <cell r="I278">
            <v>12</v>
          </cell>
          <cell r="J278">
            <v>11</v>
          </cell>
          <cell r="K278">
            <v>11</v>
          </cell>
          <cell r="L278">
            <v>9</v>
          </cell>
          <cell r="M278">
            <v>9</v>
          </cell>
          <cell r="N278">
            <v>9</v>
          </cell>
          <cell r="O278">
            <v>9</v>
          </cell>
          <cell r="P278">
            <v>9</v>
          </cell>
          <cell r="Q278">
            <v>10</v>
          </cell>
          <cell r="R278">
            <v>6</v>
          </cell>
          <cell r="S278">
            <v>4</v>
          </cell>
        </row>
        <row r="279">
          <cell r="A279" t="str">
            <v>lv Latvia</v>
          </cell>
          <cell r="B279" t="str">
            <v>lv</v>
          </cell>
          <cell r="C279" t="str">
            <v>Latvia</v>
          </cell>
          <cell r="E279">
            <v>659</v>
          </cell>
          <cell r="F279">
            <v>659</v>
          </cell>
          <cell r="G279">
            <v>482</v>
          </cell>
          <cell r="H279">
            <v>510</v>
          </cell>
          <cell r="I279">
            <v>892</v>
          </cell>
          <cell r="J279">
            <v>1057</v>
          </cell>
          <cell r="K279">
            <v>1132</v>
          </cell>
          <cell r="L279">
            <v>1149</v>
          </cell>
          <cell r="M279">
            <v>1184</v>
          </cell>
          <cell r="N279">
            <v>1187</v>
          </cell>
          <cell r="O279">
            <v>1111</v>
          </cell>
          <cell r="P279">
            <v>1212</v>
          </cell>
          <cell r="Q279">
            <v>1242</v>
          </cell>
          <cell r="R279">
            <v>1262</v>
          </cell>
          <cell r="S279">
            <v>1370</v>
          </cell>
        </row>
        <row r="280">
          <cell r="A280" t="str">
            <v>lt Lithuania</v>
          </cell>
          <cell r="B280" t="str">
            <v>lt</v>
          </cell>
          <cell r="C280" t="str">
            <v>Lithuania</v>
          </cell>
          <cell r="E280">
            <v>285</v>
          </cell>
          <cell r="F280">
            <v>285</v>
          </cell>
          <cell r="G280">
            <v>285</v>
          </cell>
          <cell r="H280">
            <v>425</v>
          </cell>
          <cell r="I280">
            <v>440</v>
          </cell>
          <cell r="J280">
            <v>461</v>
          </cell>
          <cell r="K280">
            <v>505</v>
          </cell>
          <cell r="L280">
            <v>518</v>
          </cell>
          <cell r="M280">
            <v>571</v>
          </cell>
          <cell r="N280">
            <v>591</v>
          </cell>
          <cell r="O280">
            <v>619</v>
          </cell>
          <cell r="P280">
            <v>654</v>
          </cell>
          <cell r="Q280">
            <v>662</v>
          </cell>
          <cell r="R280">
            <v>676</v>
          </cell>
          <cell r="S280">
            <v>694</v>
          </cell>
        </row>
        <row r="281">
          <cell r="A281" t="str">
            <v>lu Luxembourg (Grand-Duché)</v>
          </cell>
          <cell r="B281" t="str">
            <v>lu</v>
          </cell>
          <cell r="C281" t="str">
            <v>Luxembourg (Grand-Duché)</v>
          </cell>
          <cell r="E281">
            <v>15</v>
          </cell>
          <cell r="F281">
            <v>15</v>
          </cell>
          <cell r="G281">
            <v>15</v>
          </cell>
          <cell r="H281">
            <v>15</v>
          </cell>
          <cell r="I281">
            <v>15</v>
          </cell>
          <cell r="J281">
            <v>15</v>
          </cell>
          <cell r="K281">
            <v>15</v>
          </cell>
          <cell r="L281">
            <v>15</v>
          </cell>
          <cell r="M281">
            <v>15</v>
          </cell>
          <cell r="N281">
            <v>15</v>
          </cell>
          <cell r="O281">
            <v>16</v>
          </cell>
          <cell r="P281">
            <v>16</v>
          </cell>
          <cell r="Q281">
            <v>15</v>
          </cell>
          <cell r="R281">
            <v>15</v>
          </cell>
          <cell r="S281">
            <v>15</v>
          </cell>
        </row>
        <row r="282">
          <cell r="A282" t="str">
            <v>hu Hungary</v>
          </cell>
          <cell r="B282" t="str">
            <v>hu</v>
          </cell>
          <cell r="C282" t="str">
            <v>Hungary</v>
          </cell>
          <cell r="E282">
            <v>398</v>
          </cell>
          <cell r="F282">
            <v>491</v>
          </cell>
          <cell r="G282">
            <v>465</v>
          </cell>
          <cell r="H282">
            <v>428</v>
          </cell>
          <cell r="I282">
            <v>405</v>
          </cell>
          <cell r="J282">
            <v>474</v>
          </cell>
          <cell r="K282">
            <v>346</v>
          </cell>
          <cell r="L282">
            <v>351</v>
          </cell>
          <cell r="M282">
            <v>324</v>
          </cell>
          <cell r="N282">
            <v>325</v>
          </cell>
          <cell r="O282">
            <v>356</v>
          </cell>
          <cell r="P282">
            <v>323</v>
          </cell>
          <cell r="Q282">
            <v>734</v>
          </cell>
          <cell r="R282">
            <v>777</v>
          </cell>
          <cell r="S282">
            <v>821</v>
          </cell>
        </row>
        <row r="283">
          <cell r="A283" t="str">
            <v>nl Netherlands</v>
          </cell>
          <cell r="B283" t="str">
            <v>nl</v>
          </cell>
          <cell r="C283" t="str">
            <v>Netherlands</v>
          </cell>
          <cell r="E283">
            <v>335</v>
          </cell>
          <cell r="F283">
            <v>259</v>
          </cell>
          <cell r="G283">
            <v>256</v>
          </cell>
          <cell r="H283">
            <v>252</v>
          </cell>
          <cell r="I283">
            <v>245</v>
          </cell>
          <cell r="J283">
            <v>245</v>
          </cell>
          <cell r="K283">
            <v>244</v>
          </cell>
          <cell r="L283">
            <v>254</v>
          </cell>
          <cell r="M283">
            <v>267</v>
          </cell>
          <cell r="N283">
            <v>267</v>
          </cell>
          <cell r="O283">
            <v>300</v>
          </cell>
          <cell r="P283">
            <v>321</v>
          </cell>
          <cell r="Q283">
            <v>448</v>
          </cell>
          <cell r="R283">
            <v>537</v>
          </cell>
          <cell r="S283">
            <v>724</v>
          </cell>
        </row>
        <row r="284">
          <cell r="A284" t="str">
            <v>at Austria</v>
          </cell>
          <cell r="B284" t="str">
            <v>at</v>
          </cell>
          <cell r="C284" t="str">
            <v>Austria</v>
          </cell>
          <cell r="E284">
            <v>2248</v>
          </cell>
          <cell r="F284">
            <v>2449</v>
          </cell>
          <cell r="G284">
            <v>2382</v>
          </cell>
          <cell r="H284">
            <v>2486</v>
          </cell>
          <cell r="I284">
            <v>2398</v>
          </cell>
          <cell r="J284">
            <v>2546</v>
          </cell>
          <cell r="K284">
            <v>2710</v>
          </cell>
          <cell r="L284">
            <v>2682</v>
          </cell>
          <cell r="M284">
            <v>2552</v>
          </cell>
          <cell r="N284">
            <v>2675</v>
          </cell>
          <cell r="O284">
            <v>2570</v>
          </cell>
          <cell r="P284">
            <v>2898</v>
          </cell>
          <cell r="Q284">
            <v>3016</v>
          </cell>
          <cell r="R284">
            <v>3198</v>
          </cell>
          <cell r="S284">
            <v>3204</v>
          </cell>
        </row>
        <row r="285">
          <cell r="A285" t="str">
            <v>pl Poland</v>
          </cell>
          <cell r="B285" t="str">
            <v>pl</v>
          </cell>
          <cell r="C285" t="str">
            <v>Poland</v>
          </cell>
          <cell r="E285">
            <v>1448</v>
          </cell>
          <cell r="F285">
            <v>1228</v>
          </cell>
          <cell r="G285">
            <v>1361</v>
          </cell>
          <cell r="H285">
            <v>3796</v>
          </cell>
          <cell r="I285">
            <v>3692</v>
          </cell>
          <cell r="J285">
            <v>3749</v>
          </cell>
          <cell r="K285">
            <v>3685</v>
          </cell>
          <cell r="L285">
            <v>3681</v>
          </cell>
          <cell r="M285">
            <v>3696</v>
          </cell>
          <cell r="N285">
            <v>3542</v>
          </cell>
          <cell r="O285">
            <v>3587</v>
          </cell>
          <cell r="P285">
            <v>3831</v>
          </cell>
          <cell r="Q285">
            <v>3902</v>
          </cell>
          <cell r="R285">
            <v>3919</v>
          </cell>
          <cell r="S285">
            <v>4062</v>
          </cell>
        </row>
        <row r="286">
          <cell r="A286" t="str">
            <v>pt Portugal</v>
          </cell>
          <cell r="B286" t="str">
            <v>pt</v>
          </cell>
          <cell r="C286" t="str">
            <v>Portugal</v>
          </cell>
          <cell r="E286">
            <v>1889</v>
          </cell>
          <cell r="F286">
            <v>1866</v>
          </cell>
          <cell r="G286">
            <v>1791</v>
          </cell>
          <cell r="H286">
            <v>1793</v>
          </cell>
          <cell r="I286">
            <v>1786</v>
          </cell>
          <cell r="J286">
            <v>1828</v>
          </cell>
          <cell r="K286">
            <v>1825</v>
          </cell>
          <cell r="L286">
            <v>1851</v>
          </cell>
          <cell r="M286">
            <v>1842</v>
          </cell>
          <cell r="N286">
            <v>1875</v>
          </cell>
          <cell r="O286">
            <v>1878</v>
          </cell>
          <cell r="P286">
            <v>2582</v>
          </cell>
          <cell r="Q286">
            <v>2655</v>
          </cell>
          <cell r="R286">
            <v>2652</v>
          </cell>
          <cell r="S286">
            <v>2683</v>
          </cell>
        </row>
        <row r="287">
          <cell r="A287" t="str">
            <v>si Slovenia</v>
          </cell>
          <cell r="B287" t="str">
            <v>si</v>
          </cell>
          <cell r="C287" t="str">
            <v>Slovenia</v>
          </cell>
          <cell r="E287">
            <v>0</v>
          </cell>
          <cell r="F287">
            <v>0</v>
          </cell>
          <cell r="G287">
            <v>266</v>
          </cell>
          <cell r="H287">
            <v>264</v>
          </cell>
          <cell r="I287">
            <v>263</v>
          </cell>
          <cell r="J287">
            <v>263</v>
          </cell>
          <cell r="K287">
            <v>287</v>
          </cell>
          <cell r="L287">
            <v>234</v>
          </cell>
          <cell r="M287">
            <v>230</v>
          </cell>
          <cell r="N287">
            <v>229</v>
          </cell>
          <cell r="O287">
            <v>454</v>
          </cell>
          <cell r="P287">
            <v>446</v>
          </cell>
          <cell r="Q287">
            <v>460</v>
          </cell>
          <cell r="R287">
            <v>454</v>
          </cell>
          <cell r="S287">
            <v>463</v>
          </cell>
        </row>
        <row r="288">
          <cell r="A288" t="str">
            <v>sk Slovakia</v>
          </cell>
          <cell r="B288" t="str">
            <v>sk</v>
          </cell>
          <cell r="C288" t="str">
            <v>Slovakia</v>
          </cell>
          <cell r="E288">
            <v>166</v>
          </cell>
          <cell r="F288">
            <v>142</v>
          </cell>
          <cell r="G288">
            <v>118</v>
          </cell>
          <cell r="H288">
            <v>172</v>
          </cell>
          <cell r="I288">
            <v>171</v>
          </cell>
          <cell r="J288">
            <v>78</v>
          </cell>
          <cell r="K288">
            <v>77</v>
          </cell>
          <cell r="L288">
            <v>83</v>
          </cell>
          <cell r="M288">
            <v>72</v>
          </cell>
          <cell r="N288">
            <v>71</v>
          </cell>
          <cell r="O288">
            <v>91</v>
          </cell>
          <cell r="P288">
            <v>267</v>
          </cell>
          <cell r="Q288">
            <v>252</v>
          </cell>
          <cell r="R288">
            <v>295</v>
          </cell>
          <cell r="S288">
            <v>0</v>
          </cell>
        </row>
        <row r="289">
          <cell r="A289" t="str">
            <v>fi Finland</v>
          </cell>
          <cell r="B289" t="str">
            <v>fi</v>
          </cell>
          <cell r="C289" t="str">
            <v>Finland</v>
          </cell>
          <cell r="E289">
            <v>4545</v>
          </cell>
          <cell r="F289">
            <v>4171</v>
          </cell>
          <cell r="G289">
            <v>4071</v>
          </cell>
          <cell r="H289">
            <v>4483</v>
          </cell>
          <cell r="I289">
            <v>4773</v>
          </cell>
          <cell r="J289">
            <v>5008</v>
          </cell>
          <cell r="K289">
            <v>5115</v>
          </cell>
          <cell r="L289">
            <v>5667</v>
          </cell>
          <cell r="M289">
            <v>5929</v>
          </cell>
          <cell r="N289">
            <v>6125</v>
          </cell>
          <cell r="O289">
            <v>6473</v>
          </cell>
          <cell r="P289">
            <v>6338</v>
          </cell>
          <cell r="Q289">
            <v>6784</v>
          </cell>
          <cell r="R289">
            <v>6922</v>
          </cell>
          <cell r="S289">
            <v>7328</v>
          </cell>
        </row>
        <row r="290">
          <cell r="A290" t="str">
            <v>se Sweden</v>
          </cell>
          <cell r="B290" t="str">
            <v>se</v>
          </cell>
          <cell r="C290" t="str">
            <v>Sweden</v>
          </cell>
          <cell r="E290">
            <v>5153</v>
          </cell>
          <cell r="F290">
            <v>5412</v>
          </cell>
          <cell r="G290">
            <v>5608</v>
          </cell>
          <cell r="H290">
            <v>5962</v>
          </cell>
          <cell r="I290">
            <v>6222</v>
          </cell>
          <cell r="J290">
            <v>6784</v>
          </cell>
          <cell r="K290">
            <v>7198</v>
          </cell>
          <cell r="L290">
            <v>7353</v>
          </cell>
          <cell r="M290">
            <v>7340</v>
          </cell>
          <cell r="N290">
            <v>7406</v>
          </cell>
          <cell r="O290">
            <v>7733</v>
          </cell>
          <cell r="P290">
            <v>7347</v>
          </cell>
          <cell r="Q290">
            <v>7575</v>
          </cell>
          <cell r="R290">
            <v>8059</v>
          </cell>
          <cell r="S290">
            <v>8198</v>
          </cell>
        </row>
        <row r="291">
          <cell r="A291" t="str">
            <v>uk United Kingdom</v>
          </cell>
          <cell r="B291" t="str">
            <v>uk</v>
          </cell>
          <cell r="C291" t="str">
            <v>United Kingdom</v>
          </cell>
          <cell r="E291">
            <v>303</v>
          </cell>
          <cell r="F291">
            <v>303</v>
          </cell>
          <cell r="G291">
            <v>524</v>
          </cell>
          <cell r="H291">
            <v>562</v>
          </cell>
          <cell r="I291">
            <v>827</v>
          </cell>
          <cell r="J291">
            <v>886</v>
          </cell>
          <cell r="K291">
            <v>891</v>
          </cell>
          <cell r="L291">
            <v>898</v>
          </cell>
          <cell r="M291">
            <v>836</v>
          </cell>
          <cell r="N291">
            <v>806</v>
          </cell>
          <cell r="O291">
            <v>839</v>
          </cell>
          <cell r="P291">
            <v>776</v>
          </cell>
          <cell r="Q291">
            <v>800</v>
          </cell>
          <cell r="R291">
            <v>1034</v>
          </cell>
          <cell r="S291">
            <v>1122</v>
          </cell>
        </row>
        <row r="292">
          <cell r="A292" t="str">
            <v>bg Bulgaria</v>
          </cell>
          <cell r="B292" t="str">
            <v>bg</v>
          </cell>
          <cell r="C292" t="str">
            <v>Bulgaria</v>
          </cell>
          <cell r="E292">
            <v>0</v>
          </cell>
          <cell r="F292">
            <v>0</v>
          </cell>
          <cell r="G292">
            <v>163</v>
          </cell>
          <cell r="H292">
            <v>149</v>
          </cell>
          <cell r="I292">
            <v>167</v>
          </cell>
          <cell r="J292">
            <v>212</v>
          </cell>
          <cell r="K292">
            <v>240</v>
          </cell>
          <cell r="L292">
            <v>240</v>
          </cell>
          <cell r="M292">
            <v>411</v>
          </cell>
          <cell r="N292">
            <v>398</v>
          </cell>
          <cell r="O292">
            <v>547</v>
          </cell>
          <cell r="P292">
            <v>543</v>
          </cell>
          <cell r="Q292">
            <v>639</v>
          </cell>
          <cell r="R292">
            <v>682</v>
          </cell>
          <cell r="S292">
            <v>708</v>
          </cell>
        </row>
        <row r="293">
          <cell r="A293" t="str">
            <v>hr Croatia</v>
          </cell>
          <cell r="B293" t="str">
            <v>hr</v>
          </cell>
          <cell r="C293" t="str">
            <v>Croatia</v>
          </cell>
          <cell r="E293">
            <v>542</v>
          </cell>
          <cell r="F293">
            <v>295</v>
          </cell>
          <cell r="G293">
            <v>257</v>
          </cell>
          <cell r="H293">
            <v>243</v>
          </cell>
          <cell r="I293">
            <v>259</v>
          </cell>
          <cell r="J293">
            <v>267</v>
          </cell>
          <cell r="K293">
            <v>385</v>
          </cell>
          <cell r="L293">
            <v>399</v>
          </cell>
          <cell r="M293">
            <v>376</v>
          </cell>
          <cell r="N293">
            <v>333</v>
          </cell>
          <cell r="O293">
            <v>374</v>
          </cell>
          <cell r="P293">
            <v>292</v>
          </cell>
          <cell r="Q293">
            <v>296</v>
          </cell>
          <cell r="R293">
            <v>381</v>
          </cell>
          <cell r="S293">
            <v>379</v>
          </cell>
        </row>
        <row r="294">
          <cell r="A294" t="str">
            <v>ro Romania</v>
          </cell>
          <cell r="B294" t="str">
            <v>ro</v>
          </cell>
          <cell r="C294" t="str">
            <v>Romania</v>
          </cell>
          <cell r="E294">
            <v>1146</v>
          </cell>
          <cell r="F294">
            <v>1146</v>
          </cell>
          <cell r="G294">
            <v>1146</v>
          </cell>
          <cell r="H294">
            <v>1159</v>
          </cell>
          <cell r="I294">
            <v>1153</v>
          </cell>
          <cell r="J294">
            <v>1362</v>
          </cell>
          <cell r="K294">
            <v>4881</v>
          </cell>
          <cell r="L294">
            <v>3360</v>
          </cell>
          <cell r="M294">
            <v>3017</v>
          </cell>
          <cell r="N294">
            <v>2820</v>
          </cell>
          <cell r="O294">
            <v>2763</v>
          </cell>
          <cell r="P294">
            <v>2135</v>
          </cell>
          <cell r="Q294">
            <v>2351</v>
          </cell>
          <cell r="R294">
            <v>2844</v>
          </cell>
          <cell r="S294">
            <v>3134</v>
          </cell>
        </row>
        <row r="295">
          <cell r="A295" t="str">
            <v>tr Turkey</v>
          </cell>
          <cell r="B295" t="str">
            <v>tr</v>
          </cell>
          <cell r="C295" t="str">
            <v>Turkey</v>
          </cell>
          <cell r="E295">
            <v>7207</v>
          </cell>
          <cell r="F295">
            <v>7211</v>
          </cell>
          <cell r="G295">
            <v>7207</v>
          </cell>
          <cell r="H295">
            <v>7147</v>
          </cell>
          <cell r="I295">
            <v>7139</v>
          </cell>
          <cell r="J295">
            <v>7067</v>
          </cell>
          <cell r="K295">
            <v>7044</v>
          </cell>
          <cell r="L295">
            <v>7023</v>
          </cell>
          <cell r="M295">
            <v>6982</v>
          </cell>
          <cell r="N295">
            <v>6794</v>
          </cell>
          <cell r="O295">
            <v>6541</v>
          </cell>
          <cell r="P295">
            <v>6297</v>
          </cell>
          <cell r="Q295">
            <v>6032</v>
          </cell>
          <cell r="R295">
            <v>5775</v>
          </cell>
          <cell r="S295">
            <v>5542</v>
          </cell>
        </row>
        <row r="296">
          <cell r="A296" t="str">
            <v>is Iceland</v>
          </cell>
          <cell r="B296" t="str">
            <v>is</v>
          </cell>
          <cell r="C296" t="str">
            <v>Iceland</v>
          </cell>
          <cell r="E296" t="str">
            <v>-</v>
          </cell>
          <cell r="F296" t="str">
            <v>-</v>
          </cell>
          <cell r="G296" t="str">
            <v>-</v>
          </cell>
          <cell r="H296" t="str">
            <v>-</v>
          </cell>
          <cell r="I296" t="str">
            <v>-</v>
          </cell>
          <cell r="J296" t="str">
            <v>-</v>
          </cell>
          <cell r="K296" t="str">
            <v>-</v>
          </cell>
          <cell r="L296" t="str">
            <v>-</v>
          </cell>
          <cell r="M296" t="str">
            <v>-</v>
          </cell>
          <cell r="N296" t="str">
            <v>-</v>
          </cell>
          <cell r="O296" t="str">
            <v>-</v>
          </cell>
          <cell r="P296" t="str">
            <v>-</v>
          </cell>
          <cell r="Q296" t="str">
            <v>-</v>
          </cell>
          <cell r="R296" t="str">
            <v>-</v>
          </cell>
          <cell r="S296" t="str">
            <v>-</v>
          </cell>
        </row>
        <row r="297">
          <cell r="A297" t="str">
            <v>no Norway</v>
          </cell>
          <cell r="B297" t="str">
            <v>no</v>
          </cell>
          <cell r="C297" t="str">
            <v>Norway</v>
          </cell>
          <cell r="E297">
            <v>924</v>
          </cell>
          <cell r="F297">
            <v>860</v>
          </cell>
          <cell r="G297">
            <v>851</v>
          </cell>
          <cell r="H297">
            <v>924</v>
          </cell>
          <cell r="I297">
            <v>1008</v>
          </cell>
          <cell r="J297">
            <v>1010</v>
          </cell>
          <cell r="K297">
            <v>1020</v>
          </cell>
          <cell r="L297">
            <v>1091</v>
          </cell>
          <cell r="M297">
            <v>1137</v>
          </cell>
          <cell r="N297">
            <v>1354</v>
          </cell>
          <cell r="O297">
            <v>1199</v>
          </cell>
          <cell r="P297">
            <v>1350</v>
          </cell>
          <cell r="Q297">
            <v>1263</v>
          </cell>
          <cell r="R297">
            <v>1116</v>
          </cell>
          <cell r="S297">
            <v>1120</v>
          </cell>
        </row>
        <row r="311">
          <cell r="A311" t="str">
            <v>product 5542</v>
          </cell>
          <cell r="B311" t="str">
            <v>product</v>
          </cell>
          <cell r="C311">
            <v>5542</v>
          </cell>
        </row>
        <row r="312">
          <cell r="A312" t="str">
            <v xml:space="preserve"> Biogas</v>
          </cell>
          <cell r="C312" t="str">
            <v>Biogas</v>
          </cell>
        </row>
        <row r="313">
          <cell r="A313" t="str">
            <v>indic_en 100900</v>
          </cell>
          <cell r="B313" t="str">
            <v>indic_en</v>
          </cell>
          <cell r="C313">
            <v>100900</v>
          </cell>
        </row>
        <row r="314">
          <cell r="A314" t="str">
            <v xml:space="preserve"> Gross inland consumption</v>
          </cell>
          <cell r="C314" t="str">
            <v>Gross inland consumption</v>
          </cell>
        </row>
        <row r="315">
          <cell r="A315" t="str">
            <v>unit 1000toe</v>
          </cell>
          <cell r="B315" t="str">
            <v>unit</v>
          </cell>
          <cell r="C315" t="str">
            <v>1000toe</v>
          </cell>
        </row>
        <row r="316">
          <cell r="A316" t="str">
            <v xml:space="preserve"> Thousands tons of oil equivalent (TOE)</v>
          </cell>
          <cell r="C316" t="str">
            <v>Thousands tons of oil equivalent (TOE)</v>
          </cell>
        </row>
        <row r="317">
          <cell r="A317" t="str">
            <v xml:space="preserve"> </v>
          </cell>
        </row>
        <row r="318">
          <cell r="A318" t="str">
            <v xml:space="preserve"> </v>
          </cell>
          <cell r="D318" t="str">
            <v>time</v>
          </cell>
          <cell r="E318" t="str">
            <v>1990a00</v>
          </cell>
          <cell r="F318" t="str">
            <v>1991a00</v>
          </cell>
          <cell r="G318" t="str">
            <v>1992a00</v>
          </cell>
          <cell r="H318" t="str">
            <v>1993a00</v>
          </cell>
          <cell r="I318" t="str">
            <v>1994a00</v>
          </cell>
          <cell r="J318" t="str">
            <v>1995a00</v>
          </cell>
          <cell r="K318" t="str">
            <v>1996a00</v>
          </cell>
          <cell r="L318" t="str">
            <v>1997a00</v>
          </cell>
          <cell r="M318" t="str">
            <v>1998a00</v>
          </cell>
          <cell r="N318" t="str">
            <v>1999a00</v>
          </cell>
          <cell r="O318" t="str">
            <v>2000a00</v>
          </cell>
          <cell r="P318" t="str">
            <v>2001a00</v>
          </cell>
          <cell r="Q318" t="str">
            <v>2002a00</v>
          </cell>
          <cell r="R318" t="str">
            <v>2003a00</v>
          </cell>
          <cell r="S318" t="str">
            <v>2004a00</v>
          </cell>
        </row>
        <row r="319">
          <cell r="A319" t="str">
            <v xml:space="preserve"> </v>
          </cell>
        </row>
        <row r="320">
          <cell r="A320" t="str">
            <v xml:space="preserve">geo </v>
          </cell>
          <cell r="B320" t="str">
            <v>geo</v>
          </cell>
        </row>
        <row r="321">
          <cell r="A321" t="str">
            <v>eu25 European Union (25 countries)</v>
          </cell>
          <cell r="B321" t="str">
            <v>eu25</v>
          </cell>
          <cell r="C321" t="str">
            <v>European Union (25 countries)</v>
          </cell>
          <cell r="E321">
            <v>690</v>
          </cell>
          <cell r="F321">
            <v>800</v>
          </cell>
          <cell r="G321">
            <v>932</v>
          </cell>
          <cell r="H321">
            <v>1060</v>
          </cell>
          <cell r="I321">
            <v>1143</v>
          </cell>
          <cell r="J321">
            <v>1266</v>
          </cell>
          <cell r="K321">
            <v>1418</v>
          </cell>
          <cell r="L321">
            <v>1629</v>
          </cell>
          <cell r="M321">
            <v>1759</v>
          </cell>
          <cell r="N321">
            <v>1916</v>
          </cell>
          <cell r="O321">
            <v>2283</v>
          </cell>
          <cell r="P321">
            <v>2808</v>
          </cell>
          <cell r="Q321">
            <v>3389</v>
          </cell>
          <cell r="R321">
            <v>3369</v>
          </cell>
          <cell r="S321">
            <v>3728</v>
          </cell>
        </row>
        <row r="322">
          <cell r="A322" t="str">
            <v>eu15 European Union (15 countries)</v>
          </cell>
          <cell r="B322" t="str">
            <v>eu15</v>
          </cell>
          <cell r="C322" t="str">
            <v>European Union (15 countries)</v>
          </cell>
          <cell r="E322">
            <v>681</v>
          </cell>
          <cell r="F322">
            <v>796</v>
          </cell>
          <cell r="G322">
            <v>927</v>
          </cell>
          <cell r="H322">
            <v>1014</v>
          </cell>
          <cell r="I322">
            <v>1090</v>
          </cell>
          <cell r="J322">
            <v>1217</v>
          </cell>
          <cell r="K322">
            <v>1385</v>
          </cell>
          <cell r="L322">
            <v>1559</v>
          </cell>
          <cell r="M322">
            <v>1690</v>
          </cell>
          <cell r="N322">
            <v>1843</v>
          </cell>
          <cell r="O322">
            <v>2212</v>
          </cell>
          <cell r="P322">
            <v>2722</v>
          </cell>
          <cell r="Q322">
            <v>3305</v>
          </cell>
          <cell r="R322">
            <v>3266</v>
          </cell>
          <cell r="S322">
            <v>3602</v>
          </cell>
        </row>
        <row r="323">
          <cell r="A323" t="str">
            <v>nms10 New Member States (CZ, EE, CY, LV, LT, HU, MT, PL, SI, SK)</v>
          </cell>
          <cell r="B323" t="str">
            <v>nms10</v>
          </cell>
          <cell r="C323" t="str">
            <v>New Member States (CZ, EE, CY, LV, LT, HU, MT, PL, SI, SK)</v>
          </cell>
          <cell r="E323">
            <v>9</v>
          </cell>
          <cell r="F323">
            <v>5</v>
          </cell>
          <cell r="G323">
            <v>5</v>
          </cell>
          <cell r="H323">
            <v>46</v>
          </cell>
          <cell r="I323">
            <v>54</v>
          </cell>
          <cell r="J323">
            <v>49</v>
          </cell>
          <cell r="K323">
            <v>33</v>
          </cell>
          <cell r="L323">
            <v>70</v>
          </cell>
          <cell r="M323">
            <v>69</v>
          </cell>
          <cell r="N323">
            <v>73</v>
          </cell>
          <cell r="O323">
            <v>70</v>
          </cell>
          <cell r="P323">
            <v>86</v>
          </cell>
          <cell r="Q323">
            <v>84</v>
          </cell>
          <cell r="R323">
            <v>103</v>
          </cell>
          <cell r="S323">
            <v>126</v>
          </cell>
        </row>
        <row r="324">
          <cell r="A324" t="str">
            <v>be Belgium</v>
          </cell>
          <cell r="B324" t="str">
            <v>be</v>
          </cell>
          <cell r="C324" t="str">
            <v>Belgium</v>
          </cell>
          <cell r="E324">
            <v>6</v>
          </cell>
          <cell r="F324">
            <v>10</v>
          </cell>
          <cell r="G324">
            <v>7</v>
          </cell>
          <cell r="H324">
            <v>7</v>
          </cell>
          <cell r="I324">
            <v>10</v>
          </cell>
          <cell r="J324">
            <v>11</v>
          </cell>
          <cell r="K324">
            <v>10</v>
          </cell>
          <cell r="L324">
            <v>13</v>
          </cell>
          <cell r="M324">
            <v>22</v>
          </cell>
          <cell r="N324">
            <v>27</v>
          </cell>
          <cell r="O324">
            <v>29</v>
          </cell>
          <cell r="P324">
            <v>44</v>
          </cell>
          <cell r="Q324">
            <v>45</v>
          </cell>
          <cell r="R324">
            <v>52</v>
          </cell>
          <cell r="S324">
            <v>72</v>
          </cell>
        </row>
        <row r="325">
          <cell r="A325" t="str">
            <v>cz Czech Republic</v>
          </cell>
          <cell r="B325" t="str">
            <v>cz</v>
          </cell>
          <cell r="C325" t="str">
            <v>Czech Republic</v>
          </cell>
          <cell r="E325">
            <v>0</v>
          </cell>
          <cell r="F325">
            <v>0</v>
          </cell>
          <cell r="G325">
            <v>0</v>
          </cell>
          <cell r="H325">
            <v>45</v>
          </cell>
          <cell r="I325">
            <v>47</v>
          </cell>
          <cell r="J325">
            <v>34</v>
          </cell>
          <cell r="K325">
            <v>15</v>
          </cell>
          <cell r="L325">
            <v>52</v>
          </cell>
          <cell r="M325">
            <v>45</v>
          </cell>
          <cell r="N325">
            <v>41</v>
          </cell>
          <cell r="O325">
            <v>36</v>
          </cell>
          <cell r="P325">
            <v>37</v>
          </cell>
          <cell r="Q325">
            <v>36</v>
          </cell>
          <cell r="R325">
            <v>41</v>
          </cell>
          <cell r="S325">
            <v>50</v>
          </cell>
        </row>
        <row r="326">
          <cell r="A326" t="str">
            <v>dk Denmark</v>
          </cell>
          <cell r="B326" t="str">
            <v>dk</v>
          </cell>
          <cell r="C326" t="str">
            <v>Denmark</v>
          </cell>
          <cell r="E326">
            <v>18</v>
          </cell>
          <cell r="F326">
            <v>22</v>
          </cell>
          <cell r="G326">
            <v>21</v>
          </cell>
          <cell r="H326">
            <v>26</v>
          </cell>
          <cell r="I326">
            <v>31</v>
          </cell>
          <cell r="J326">
            <v>42</v>
          </cell>
          <cell r="K326">
            <v>48</v>
          </cell>
          <cell r="L326">
            <v>57</v>
          </cell>
          <cell r="M326">
            <v>64</v>
          </cell>
          <cell r="N326">
            <v>63</v>
          </cell>
          <cell r="O326">
            <v>70</v>
          </cell>
          <cell r="P326">
            <v>73</v>
          </cell>
          <cell r="Q326">
            <v>80</v>
          </cell>
          <cell r="R326">
            <v>85</v>
          </cell>
          <cell r="S326">
            <v>89</v>
          </cell>
        </row>
        <row r="327">
          <cell r="A327" t="str">
            <v>de Germany (including ex-GDR from 1991)</v>
          </cell>
          <cell r="B327" t="str">
            <v>de</v>
          </cell>
          <cell r="C327" t="str">
            <v>Germany (including ex-GDR from 1991)</v>
          </cell>
          <cell r="E327">
            <v>292</v>
          </cell>
          <cell r="F327">
            <v>292</v>
          </cell>
          <cell r="G327">
            <v>336</v>
          </cell>
          <cell r="H327">
            <v>334</v>
          </cell>
          <cell r="I327">
            <v>333</v>
          </cell>
          <cell r="J327">
            <v>333</v>
          </cell>
          <cell r="K327">
            <v>369</v>
          </cell>
          <cell r="L327">
            <v>391</v>
          </cell>
          <cell r="M327">
            <v>395</v>
          </cell>
          <cell r="N327">
            <v>363</v>
          </cell>
          <cell r="O327">
            <v>557</v>
          </cell>
          <cell r="P327">
            <v>843</v>
          </cell>
          <cell r="Q327">
            <v>1270</v>
          </cell>
          <cell r="R327">
            <v>915</v>
          </cell>
          <cell r="S327">
            <v>995</v>
          </cell>
        </row>
        <row r="328">
          <cell r="A328" t="str">
            <v>ee Estonia</v>
          </cell>
          <cell r="B328" t="str">
            <v>ee</v>
          </cell>
          <cell r="C328" t="str">
            <v>Estonia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2</v>
          </cell>
          <cell r="K328">
            <v>1</v>
          </cell>
          <cell r="L328">
            <v>1</v>
          </cell>
          <cell r="M328">
            <v>2</v>
          </cell>
          <cell r="N328">
            <v>3</v>
          </cell>
          <cell r="O328">
            <v>2</v>
          </cell>
          <cell r="P328">
            <v>2</v>
          </cell>
          <cell r="Q328">
            <v>2</v>
          </cell>
          <cell r="R328">
            <v>3</v>
          </cell>
          <cell r="S328">
            <v>2</v>
          </cell>
        </row>
        <row r="329">
          <cell r="A329" t="str">
            <v>gr Greece</v>
          </cell>
          <cell r="B329" t="str">
            <v>gr</v>
          </cell>
          <cell r="C329" t="str">
            <v>Greece</v>
          </cell>
          <cell r="E329">
            <v>0</v>
          </cell>
          <cell r="F329">
            <v>0</v>
          </cell>
          <cell r="G329">
            <v>1</v>
          </cell>
          <cell r="H329">
            <v>1</v>
          </cell>
          <cell r="I329">
            <v>1</v>
          </cell>
          <cell r="J329">
            <v>1</v>
          </cell>
          <cell r="K329">
            <v>1</v>
          </cell>
          <cell r="L329">
            <v>1</v>
          </cell>
          <cell r="M329">
            <v>1</v>
          </cell>
          <cell r="N329">
            <v>1</v>
          </cell>
          <cell r="O329">
            <v>1</v>
          </cell>
          <cell r="P329">
            <v>33</v>
          </cell>
          <cell r="Q329">
            <v>48</v>
          </cell>
          <cell r="R329">
            <v>36</v>
          </cell>
          <cell r="S329">
            <v>36</v>
          </cell>
        </row>
        <row r="330">
          <cell r="A330" t="str">
            <v>es Spain</v>
          </cell>
          <cell r="B330" t="str">
            <v>es</v>
          </cell>
          <cell r="C330" t="str">
            <v>Spain</v>
          </cell>
          <cell r="E330">
            <v>10</v>
          </cell>
          <cell r="F330">
            <v>10</v>
          </cell>
          <cell r="G330">
            <v>17</v>
          </cell>
          <cell r="H330">
            <v>19</v>
          </cell>
          <cell r="I330">
            <v>22</v>
          </cell>
          <cell r="J330">
            <v>75</v>
          </cell>
          <cell r="K330">
            <v>77</v>
          </cell>
          <cell r="L330">
            <v>79</v>
          </cell>
          <cell r="M330">
            <v>82</v>
          </cell>
          <cell r="N330">
            <v>90</v>
          </cell>
          <cell r="O330">
            <v>131</v>
          </cell>
          <cell r="P330">
            <v>134</v>
          </cell>
          <cell r="Q330">
            <v>170</v>
          </cell>
          <cell r="R330">
            <v>257</v>
          </cell>
          <cell r="S330">
            <v>276.5</v>
          </cell>
        </row>
        <row r="331">
          <cell r="A331" t="str">
            <v>fr France</v>
          </cell>
          <cell r="B331" t="str">
            <v>fr</v>
          </cell>
          <cell r="C331" t="str">
            <v>France</v>
          </cell>
          <cell r="E331">
            <v>73</v>
          </cell>
          <cell r="F331">
            <v>116</v>
          </cell>
          <cell r="G331">
            <v>118</v>
          </cell>
          <cell r="H331">
            <v>120</v>
          </cell>
          <cell r="I331">
            <v>125</v>
          </cell>
          <cell r="J331">
            <v>131</v>
          </cell>
          <cell r="K331">
            <v>137</v>
          </cell>
          <cell r="L331">
            <v>143</v>
          </cell>
          <cell r="M331">
            <v>150</v>
          </cell>
          <cell r="N331">
            <v>158</v>
          </cell>
          <cell r="O331">
            <v>171</v>
          </cell>
          <cell r="P331">
            <v>166</v>
          </cell>
          <cell r="Q331">
            <v>179</v>
          </cell>
          <cell r="R331">
            <v>208</v>
          </cell>
          <cell r="S331">
            <v>211</v>
          </cell>
        </row>
        <row r="332">
          <cell r="A332" t="str">
            <v>ie Ireland</v>
          </cell>
          <cell r="B332" t="str">
            <v>ie</v>
          </cell>
          <cell r="C332" t="str">
            <v>Ireland</v>
          </cell>
          <cell r="E332">
            <v>2</v>
          </cell>
          <cell r="F332">
            <v>3</v>
          </cell>
          <cell r="G332">
            <v>3</v>
          </cell>
          <cell r="H332">
            <v>4</v>
          </cell>
          <cell r="I332">
            <v>2</v>
          </cell>
          <cell r="J332">
            <v>3</v>
          </cell>
          <cell r="K332">
            <v>14</v>
          </cell>
          <cell r="L332">
            <v>26</v>
          </cell>
          <cell r="M332">
            <v>35</v>
          </cell>
          <cell r="N332">
            <v>37</v>
          </cell>
          <cell r="O332">
            <v>28</v>
          </cell>
          <cell r="P332">
            <v>28</v>
          </cell>
          <cell r="Q332">
            <v>23</v>
          </cell>
          <cell r="R332">
            <v>25</v>
          </cell>
          <cell r="S332">
            <v>30</v>
          </cell>
        </row>
        <row r="333">
          <cell r="A333" t="str">
            <v>it Italy</v>
          </cell>
          <cell r="B333" t="str">
            <v>it</v>
          </cell>
          <cell r="C333" t="str">
            <v>Italy</v>
          </cell>
          <cell r="E333">
            <v>1</v>
          </cell>
          <cell r="F333">
            <v>3</v>
          </cell>
          <cell r="G333">
            <v>4</v>
          </cell>
          <cell r="H333">
            <v>4</v>
          </cell>
          <cell r="I333">
            <v>9</v>
          </cell>
          <cell r="J333">
            <v>13</v>
          </cell>
          <cell r="K333">
            <v>46</v>
          </cell>
          <cell r="L333">
            <v>95</v>
          </cell>
          <cell r="M333">
            <v>142</v>
          </cell>
          <cell r="N333">
            <v>145</v>
          </cell>
          <cell r="O333">
            <v>129</v>
          </cell>
          <cell r="P333">
            <v>153</v>
          </cell>
          <cell r="Q333">
            <v>209</v>
          </cell>
          <cell r="R333">
            <v>255</v>
          </cell>
          <cell r="S333">
            <v>319</v>
          </cell>
        </row>
        <row r="334">
          <cell r="A334" t="str">
            <v>cy Cyprus</v>
          </cell>
          <cell r="B334" t="str">
            <v>cy</v>
          </cell>
          <cell r="C334" t="str">
            <v>Cyprus</v>
          </cell>
          <cell r="E334" t="str">
            <v>-</v>
          </cell>
          <cell r="F334" t="str">
            <v>-</v>
          </cell>
          <cell r="G334" t="str">
            <v>-</v>
          </cell>
          <cell r="H334" t="str">
            <v>-</v>
          </cell>
          <cell r="I334" t="str">
            <v>-</v>
          </cell>
          <cell r="J334" t="str">
            <v>-</v>
          </cell>
          <cell r="K334" t="str">
            <v>-</v>
          </cell>
          <cell r="L334" t="str">
            <v>-</v>
          </cell>
          <cell r="M334" t="str">
            <v>-</v>
          </cell>
          <cell r="N334" t="str">
            <v>-</v>
          </cell>
          <cell r="O334" t="str">
            <v>-</v>
          </cell>
          <cell r="P334" t="str">
            <v>-</v>
          </cell>
          <cell r="Q334" t="str">
            <v>-</v>
          </cell>
          <cell r="R334" t="str">
            <v>-</v>
          </cell>
          <cell r="S334" t="str">
            <v>-</v>
          </cell>
        </row>
        <row r="335">
          <cell r="A335" t="str">
            <v>lv Latvia</v>
          </cell>
          <cell r="B335" t="str">
            <v>lv</v>
          </cell>
          <cell r="C335" t="str">
            <v>Latvia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1</v>
          </cell>
          <cell r="R335">
            <v>4</v>
          </cell>
          <cell r="S335">
            <v>7</v>
          </cell>
        </row>
        <row r="336">
          <cell r="A336" t="str">
            <v>lt Lithuania</v>
          </cell>
          <cell r="B336" t="str">
            <v>lt</v>
          </cell>
          <cell r="C336" t="str">
            <v>Lithuania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1</v>
          </cell>
          <cell r="R336">
            <v>2</v>
          </cell>
          <cell r="S336">
            <v>2</v>
          </cell>
        </row>
        <row r="337">
          <cell r="A337" t="str">
            <v>lu Luxembourg (Grand-Duché)</v>
          </cell>
          <cell r="B337" t="str">
            <v>lu</v>
          </cell>
          <cell r="C337" t="str">
            <v>Luxembourg (Grand-Duché)</v>
          </cell>
          <cell r="E337">
            <v>1</v>
          </cell>
          <cell r="F337">
            <v>1</v>
          </cell>
          <cell r="G337">
            <v>1</v>
          </cell>
          <cell r="H337">
            <v>1</v>
          </cell>
          <cell r="I337">
            <v>1</v>
          </cell>
          <cell r="J337">
            <v>1</v>
          </cell>
          <cell r="K337">
            <v>2</v>
          </cell>
          <cell r="L337">
            <v>1</v>
          </cell>
          <cell r="M337">
            <v>2</v>
          </cell>
          <cell r="N337">
            <v>0</v>
          </cell>
          <cell r="O337">
            <v>1</v>
          </cell>
          <cell r="P337">
            <v>2</v>
          </cell>
          <cell r="Q337">
            <v>2</v>
          </cell>
          <cell r="R337">
            <v>4</v>
          </cell>
          <cell r="S337">
            <v>5</v>
          </cell>
        </row>
        <row r="338">
          <cell r="A338" t="str">
            <v>hu Hungary</v>
          </cell>
          <cell r="B338" t="str">
            <v>hu</v>
          </cell>
          <cell r="C338" t="str">
            <v>Hungary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2</v>
          </cell>
          <cell r="Q338">
            <v>2</v>
          </cell>
          <cell r="R338">
            <v>5</v>
          </cell>
          <cell r="S338">
            <v>6</v>
          </cell>
        </row>
        <row r="339">
          <cell r="A339" t="str">
            <v>nl Netherlands</v>
          </cell>
          <cell r="B339" t="str">
            <v>nl</v>
          </cell>
          <cell r="C339" t="str">
            <v>Netherlands</v>
          </cell>
          <cell r="E339">
            <v>61</v>
          </cell>
          <cell r="F339">
            <v>74</v>
          </cell>
          <cell r="G339">
            <v>94</v>
          </cell>
          <cell r="H339">
            <v>101</v>
          </cell>
          <cell r="I339">
            <v>109</v>
          </cell>
          <cell r="J339">
            <v>118</v>
          </cell>
          <cell r="K339">
            <v>125</v>
          </cell>
          <cell r="L339">
            <v>126</v>
          </cell>
          <cell r="M339">
            <v>122</v>
          </cell>
          <cell r="N339">
            <v>119</v>
          </cell>
          <cell r="O339">
            <v>132</v>
          </cell>
          <cell r="P339">
            <v>138</v>
          </cell>
          <cell r="Q339">
            <v>133</v>
          </cell>
          <cell r="R339">
            <v>129</v>
          </cell>
          <cell r="S339">
            <v>126</v>
          </cell>
        </row>
        <row r="340">
          <cell r="A340" t="str">
            <v>at Austria</v>
          </cell>
          <cell r="B340" t="str">
            <v>at</v>
          </cell>
          <cell r="C340" t="str">
            <v>Austria</v>
          </cell>
          <cell r="E340">
            <v>7</v>
          </cell>
          <cell r="F340">
            <v>24</v>
          </cell>
          <cell r="G340">
            <v>27</v>
          </cell>
          <cell r="H340">
            <v>17</v>
          </cell>
          <cell r="I340">
            <v>17</v>
          </cell>
          <cell r="J340">
            <v>20</v>
          </cell>
          <cell r="K340">
            <v>24</v>
          </cell>
          <cell r="L340">
            <v>30</v>
          </cell>
          <cell r="M340">
            <v>30</v>
          </cell>
          <cell r="N340">
            <v>33</v>
          </cell>
          <cell r="O340">
            <v>35</v>
          </cell>
          <cell r="P340">
            <v>59</v>
          </cell>
          <cell r="Q340">
            <v>38</v>
          </cell>
          <cell r="R340">
            <v>38</v>
          </cell>
          <cell r="S340">
            <v>45</v>
          </cell>
        </row>
        <row r="341">
          <cell r="A341" t="str">
            <v>pl Poland</v>
          </cell>
          <cell r="B341" t="str">
            <v>pl</v>
          </cell>
          <cell r="C341" t="str">
            <v>Poland</v>
          </cell>
          <cell r="E341">
            <v>9</v>
          </cell>
          <cell r="F341">
            <v>5</v>
          </cell>
          <cell r="G341">
            <v>5</v>
          </cell>
          <cell r="H341">
            <v>1</v>
          </cell>
          <cell r="I341">
            <v>6</v>
          </cell>
          <cell r="J341">
            <v>13</v>
          </cell>
          <cell r="K341">
            <v>17</v>
          </cell>
          <cell r="L341">
            <v>16</v>
          </cell>
          <cell r="M341">
            <v>21</v>
          </cell>
          <cell r="N341">
            <v>25</v>
          </cell>
          <cell r="O341">
            <v>29</v>
          </cell>
          <cell r="P341">
            <v>35</v>
          </cell>
          <cell r="Q341">
            <v>32</v>
          </cell>
          <cell r="R341">
            <v>39</v>
          </cell>
          <cell r="S341">
            <v>47</v>
          </cell>
        </row>
        <row r="342">
          <cell r="A342" t="str">
            <v>pt Portugal</v>
          </cell>
          <cell r="B342" t="str">
            <v>pt</v>
          </cell>
          <cell r="C342" t="str">
            <v>Portugal</v>
          </cell>
          <cell r="E342">
            <v>2</v>
          </cell>
          <cell r="F342">
            <v>2</v>
          </cell>
          <cell r="G342">
            <v>2</v>
          </cell>
          <cell r="H342">
            <v>2</v>
          </cell>
          <cell r="I342">
            <v>3</v>
          </cell>
          <cell r="J342">
            <v>3</v>
          </cell>
          <cell r="K342">
            <v>3</v>
          </cell>
          <cell r="L342">
            <v>3</v>
          </cell>
          <cell r="M342">
            <v>2</v>
          </cell>
          <cell r="N342">
            <v>1</v>
          </cell>
          <cell r="O342">
            <v>1</v>
          </cell>
          <cell r="P342">
            <v>1</v>
          </cell>
          <cell r="Q342">
            <v>1</v>
          </cell>
          <cell r="R342">
            <v>1</v>
          </cell>
          <cell r="S342">
            <v>4</v>
          </cell>
        </row>
        <row r="343">
          <cell r="A343" t="str">
            <v>si Slovenia</v>
          </cell>
          <cell r="B343" t="str">
            <v>si</v>
          </cell>
          <cell r="C343" t="str">
            <v>Slovenia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2</v>
          </cell>
          <cell r="N343">
            <v>4</v>
          </cell>
          <cell r="O343">
            <v>4</v>
          </cell>
          <cell r="P343">
            <v>4</v>
          </cell>
          <cell r="Q343">
            <v>5</v>
          </cell>
          <cell r="R343">
            <v>6</v>
          </cell>
          <cell r="S343">
            <v>7</v>
          </cell>
        </row>
        <row r="344">
          <cell r="A344" t="str">
            <v>sk Slovakia</v>
          </cell>
          <cell r="B344" t="str">
            <v>sk</v>
          </cell>
          <cell r="C344" t="str">
            <v>Slovakia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5</v>
          </cell>
          <cell r="Q344">
            <v>3</v>
          </cell>
          <cell r="R344">
            <v>4</v>
          </cell>
          <cell r="S344">
            <v>6</v>
          </cell>
        </row>
        <row r="345">
          <cell r="A345" t="str">
            <v>fi Finland</v>
          </cell>
          <cell r="B345" t="str">
            <v>fi</v>
          </cell>
          <cell r="C345" t="str">
            <v>Finland</v>
          </cell>
          <cell r="E345">
            <v>10</v>
          </cell>
          <cell r="F345">
            <v>10</v>
          </cell>
          <cell r="G345">
            <v>10</v>
          </cell>
          <cell r="H345">
            <v>11</v>
          </cell>
          <cell r="I345">
            <v>11</v>
          </cell>
          <cell r="J345">
            <v>13</v>
          </cell>
          <cell r="K345">
            <v>16</v>
          </cell>
          <cell r="L345">
            <v>12</v>
          </cell>
          <cell r="M345">
            <v>16</v>
          </cell>
          <cell r="N345">
            <v>18</v>
          </cell>
          <cell r="O345">
            <v>18</v>
          </cell>
          <cell r="P345">
            <v>18</v>
          </cell>
          <cell r="Q345">
            <v>17</v>
          </cell>
          <cell r="R345">
            <v>20</v>
          </cell>
          <cell r="S345">
            <v>26</v>
          </cell>
        </row>
        <row r="346">
          <cell r="A346" t="str">
            <v>se Sweden</v>
          </cell>
          <cell r="B346" t="str">
            <v>se</v>
          </cell>
          <cell r="C346" t="str">
            <v>Sweden</v>
          </cell>
          <cell r="E346">
            <v>0</v>
          </cell>
          <cell r="F346">
            <v>0</v>
          </cell>
          <cell r="G346">
            <v>12</v>
          </cell>
          <cell r="H346">
            <v>81</v>
          </cell>
          <cell r="I346">
            <v>92</v>
          </cell>
          <cell r="J346">
            <v>99</v>
          </cell>
          <cell r="K346">
            <v>115</v>
          </cell>
          <cell r="L346">
            <v>124</v>
          </cell>
          <cell r="M346">
            <v>103</v>
          </cell>
          <cell r="N346">
            <v>102</v>
          </cell>
          <cell r="O346">
            <v>99</v>
          </cell>
          <cell r="P346">
            <v>125</v>
          </cell>
          <cell r="Q346">
            <v>119</v>
          </cell>
          <cell r="R346">
            <v>112</v>
          </cell>
          <cell r="S346">
            <v>35</v>
          </cell>
        </row>
        <row r="347">
          <cell r="A347" t="str">
            <v>uk United Kingdom</v>
          </cell>
          <cell r="B347" t="str">
            <v>uk</v>
          </cell>
          <cell r="C347" t="str">
            <v>United Kingdom</v>
          </cell>
          <cell r="E347">
            <v>196</v>
          </cell>
          <cell r="F347">
            <v>229</v>
          </cell>
          <cell r="G347">
            <v>275</v>
          </cell>
          <cell r="H347">
            <v>287</v>
          </cell>
          <cell r="I347">
            <v>323</v>
          </cell>
          <cell r="J347">
            <v>354</v>
          </cell>
          <cell r="K347">
            <v>398</v>
          </cell>
          <cell r="L347">
            <v>457</v>
          </cell>
          <cell r="M347">
            <v>525</v>
          </cell>
          <cell r="N347">
            <v>685</v>
          </cell>
          <cell r="O347">
            <v>810</v>
          </cell>
          <cell r="P347">
            <v>904</v>
          </cell>
          <cell r="Q347">
            <v>968</v>
          </cell>
          <cell r="R347">
            <v>1129</v>
          </cell>
          <cell r="S347">
            <v>1354</v>
          </cell>
        </row>
        <row r="348">
          <cell r="A348" t="str">
            <v>bg Bulgaria</v>
          </cell>
          <cell r="B348" t="str">
            <v>bg</v>
          </cell>
          <cell r="C348" t="str">
            <v>Bulgaria</v>
          </cell>
          <cell r="E348" t="str">
            <v>-</v>
          </cell>
          <cell r="F348" t="str">
            <v>-</v>
          </cell>
          <cell r="G348" t="str">
            <v>-</v>
          </cell>
          <cell r="H348" t="str">
            <v>-</v>
          </cell>
          <cell r="I348" t="str">
            <v>-</v>
          </cell>
          <cell r="J348" t="str">
            <v>-</v>
          </cell>
          <cell r="K348" t="str">
            <v>-</v>
          </cell>
          <cell r="L348" t="str">
            <v>-</v>
          </cell>
          <cell r="M348" t="str">
            <v>-</v>
          </cell>
          <cell r="N348" t="str">
            <v>-</v>
          </cell>
          <cell r="O348" t="str">
            <v>-</v>
          </cell>
          <cell r="P348" t="str">
            <v>-</v>
          </cell>
          <cell r="Q348" t="str">
            <v>-</v>
          </cell>
          <cell r="R348" t="str">
            <v>-</v>
          </cell>
          <cell r="S348" t="str">
            <v>-</v>
          </cell>
        </row>
        <row r="349">
          <cell r="A349" t="str">
            <v>hr Croatia</v>
          </cell>
          <cell r="B349" t="str">
            <v>hr</v>
          </cell>
          <cell r="C349" t="str">
            <v>Croatia</v>
          </cell>
          <cell r="E349" t="str">
            <v>-</v>
          </cell>
          <cell r="F349" t="str">
            <v>-</v>
          </cell>
          <cell r="G349" t="str">
            <v>-</v>
          </cell>
          <cell r="H349" t="str">
            <v>-</v>
          </cell>
          <cell r="I349" t="str">
            <v>-</v>
          </cell>
          <cell r="J349" t="str">
            <v>-</v>
          </cell>
          <cell r="K349" t="str">
            <v>-</v>
          </cell>
          <cell r="L349" t="str">
            <v>-</v>
          </cell>
          <cell r="M349" t="str">
            <v>-</v>
          </cell>
          <cell r="N349" t="str">
            <v>-</v>
          </cell>
          <cell r="O349" t="str">
            <v>-</v>
          </cell>
          <cell r="P349" t="str">
            <v>-</v>
          </cell>
          <cell r="Q349" t="str">
            <v>-</v>
          </cell>
          <cell r="R349" t="str">
            <v>-</v>
          </cell>
          <cell r="S349" t="str">
            <v>-</v>
          </cell>
        </row>
        <row r="350">
          <cell r="A350" t="str">
            <v>ro Romania</v>
          </cell>
          <cell r="B350" t="str">
            <v>ro</v>
          </cell>
          <cell r="C350" t="str">
            <v>Romania</v>
          </cell>
          <cell r="E350" t="str">
            <v>-</v>
          </cell>
          <cell r="F350" t="str">
            <v>-</v>
          </cell>
          <cell r="G350" t="str">
            <v>-</v>
          </cell>
          <cell r="H350" t="str">
            <v>-</v>
          </cell>
          <cell r="I350" t="str">
            <v>-</v>
          </cell>
          <cell r="J350" t="str">
            <v>-</v>
          </cell>
          <cell r="K350" t="str">
            <v>-</v>
          </cell>
          <cell r="L350" t="str">
            <v>-</v>
          </cell>
          <cell r="M350" t="str">
            <v>-</v>
          </cell>
          <cell r="N350" t="str">
            <v>-</v>
          </cell>
          <cell r="O350" t="str">
            <v>-</v>
          </cell>
          <cell r="P350" t="str">
            <v>-</v>
          </cell>
          <cell r="Q350" t="str">
            <v>-</v>
          </cell>
          <cell r="R350" t="str">
            <v>-</v>
          </cell>
          <cell r="S350" t="str">
            <v>-</v>
          </cell>
        </row>
        <row r="351">
          <cell r="A351" t="str">
            <v>tr Turkey</v>
          </cell>
          <cell r="B351" t="str">
            <v>tr</v>
          </cell>
          <cell r="C351" t="str">
            <v>Turkey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2</v>
          </cell>
          <cell r="N351">
            <v>4</v>
          </cell>
          <cell r="O351">
            <v>5</v>
          </cell>
          <cell r="P351">
            <v>6</v>
          </cell>
          <cell r="Q351">
            <v>7</v>
          </cell>
          <cell r="R351">
            <v>8</v>
          </cell>
          <cell r="S351">
            <v>7</v>
          </cell>
        </row>
        <row r="352">
          <cell r="A352" t="str">
            <v>is Iceland</v>
          </cell>
          <cell r="B352" t="str">
            <v>is</v>
          </cell>
          <cell r="C352" t="str">
            <v>Iceland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1</v>
          </cell>
        </row>
        <row r="353">
          <cell r="A353" t="str">
            <v>no Norway</v>
          </cell>
          <cell r="B353" t="str">
            <v>no</v>
          </cell>
          <cell r="C353" t="str">
            <v>Norway</v>
          </cell>
          <cell r="E353">
            <v>1</v>
          </cell>
          <cell r="F353">
            <v>6</v>
          </cell>
          <cell r="G353">
            <v>8</v>
          </cell>
          <cell r="H353">
            <v>12</v>
          </cell>
          <cell r="I353">
            <v>13</v>
          </cell>
          <cell r="J353">
            <v>16</v>
          </cell>
          <cell r="K353">
            <v>16</v>
          </cell>
          <cell r="L353">
            <v>25</v>
          </cell>
          <cell r="M353">
            <v>25</v>
          </cell>
          <cell r="N353">
            <v>26</v>
          </cell>
          <cell r="O353">
            <v>26</v>
          </cell>
          <cell r="P353">
            <v>8</v>
          </cell>
          <cell r="Q353">
            <v>25</v>
          </cell>
          <cell r="R353">
            <v>26</v>
          </cell>
          <cell r="S353">
            <v>24</v>
          </cell>
        </row>
        <row r="367">
          <cell r="A367" t="str">
            <v>product 5543</v>
          </cell>
          <cell r="B367" t="str">
            <v>product</v>
          </cell>
          <cell r="C367">
            <v>5543</v>
          </cell>
        </row>
        <row r="368">
          <cell r="A368" t="str">
            <v xml:space="preserve"> MSW</v>
          </cell>
          <cell r="C368" t="str">
            <v>MSW</v>
          </cell>
        </row>
        <row r="369">
          <cell r="A369" t="str">
            <v>indic_en 100900</v>
          </cell>
          <cell r="B369" t="str">
            <v>indic_en</v>
          </cell>
          <cell r="C369">
            <v>100900</v>
          </cell>
        </row>
        <row r="370">
          <cell r="A370" t="str">
            <v xml:space="preserve"> Gross inland consumption</v>
          </cell>
          <cell r="C370" t="str">
            <v>Gross inland consumption</v>
          </cell>
        </row>
        <row r="371">
          <cell r="A371" t="str">
            <v>unit 1000toe</v>
          </cell>
          <cell r="B371" t="str">
            <v>unit</v>
          </cell>
          <cell r="C371" t="str">
            <v>1000toe</v>
          </cell>
        </row>
        <row r="372">
          <cell r="A372" t="str">
            <v xml:space="preserve"> Thousands tons of oil equivalent (TOE)</v>
          </cell>
          <cell r="C372" t="str">
            <v>Thousands tons of oil equivalent (TOE)</v>
          </cell>
        </row>
        <row r="373">
          <cell r="A373" t="str">
            <v xml:space="preserve"> </v>
          </cell>
        </row>
        <row r="374">
          <cell r="A374" t="str">
            <v xml:space="preserve"> </v>
          </cell>
          <cell r="D374" t="str">
            <v>time</v>
          </cell>
          <cell r="E374" t="str">
            <v>1990a00</v>
          </cell>
          <cell r="F374" t="str">
            <v>1991a00</v>
          </cell>
          <cell r="G374" t="str">
            <v>1992a00</v>
          </cell>
          <cell r="H374" t="str">
            <v>1993a00</v>
          </cell>
          <cell r="I374" t="str">
            <v>1994a00</v>
          </cell>
          <cell r="J374" t="str">
            <v>1995a00</v>
          </cell>
          <cell r="K374" t="str">
            <v>1996a00</v>
          </cell>
          <cell r="L374" t="str">
            <v>1997a00</v>
          </cell>
          <cell r="M374" t="str">
            <v>1998a00</v>
          </cell>
          <cell r="N374" t="str">
            <v>1999a00</v>
          </cell>
          <cell r="O374" t="str">
            <v>2000a00</v>
          </cell>
          <cell r="P374" t="str">
            <v>2001a00</v>
          </cell>
          <cell r="Q374" t="str">
            <v>2002a00</v>
          </cell>
          <cell r="R374" t="str">
            <v>2003a00</v>
          </cell>
          <cell r="S374" t="str">
            <v>2004a00</v>
          </cell>
        </row>
        <row r="375">
          <cell r="A375" t="str">
            <v xml:space="preserve"> </v>
          </cell>
        </row>
        <row r="376">
          <cell r="A376" t="str">
            <v xml:space="preserve">geo </v>
          </cell>
          <cell r="B376" t="str">
            <v>geo</v>
          </cell>
        </row>
        <row r="377">
          <cell r="A377" t="str">
            <v>eu25 European Union (25 countries)</v>
          </cell>
          <cell r="B377" t="str">
            <v>eu25</v>
          </cell>
          <cell r="C377" t="str">
            <v>European Union (25 countries)</v>
          </cell>
          <cell r="E377">
            <v>4103</v>
          </cell>
          <cell r="F377">
            <v>4165</v>
          </cell>
          <cell r="G377">
            <v>4266</v>
          </cell>
          <cell r="H377">
            <v>4394</v>
          </cell>
          <cell r="I377">
            <v>4568</v>
          </cell>
          <cell r="J377">
            <v>5267</v>
          </cell>
          <cell r="K377">
            <v>5722</v>
          </cell>
          <cell r="L377">
            <v>5967</v>
          </cell>
          <cell r="M377">
            <v>6330</v>
          </cell>
          <cell r="N377">
            <v>6859</v>
          </cell>
          <cell r="O377">
            <v>7388</v>
          </cell>
          <cell r="P377">
            <v>7769</v>
          </cell>
          <cell r="Q377">
            <v>7925</v>
          </cell>
          <cell r="R377">
            <v>8976</v>
          </cell>
          <cell r="S377">
            <v>9285</v>
          </cell>
        </row>
        <row r="378">
          <cell r="A378" t="str">
            <v>eu15 European Union (15 countries)</v>
          </cell>
          <cell r="B378" t="str">
            <v>eu15</v>
          </cell>
          <cell r="C378" t="str">
            <v>European Union (15 countries)</v>
          </cell>
          <cell r="E378">
            <v>4079</v>
          </cell>
          <cell r="F378">
            <v>4126</v>
          </cell>
          <cell r="G378">
            <v>4215</v>
          </cell>
          <cell r="H378">
            <v>4343</v>
          </cell>
          <cell r="I378">
            <v>4509</v>
          </cell>
          <cell r="J378">
            <v>5216</v>
          </cell>
          <cell r="K378">
            <v>5666</v>
          </cell>
          <cell r="L378">
            <v>5909</v>
          </cell>
          <cell r="M378">
            <v>6271</v>
          </cell>
          <cell r="N378">
            <v>6725</v>
          </cell>
          <cell r="O378">
            <v>7240</v>
          </cell>
          <cell r="P378">
            <v>7576</v>
          </cell>
          <cell r="Q378">
            <v>7765</v>
          </cell>
          <cell r="R378">
            <v>8814</v>
          </cell>
          <cell r="S378">
            <v>9116</v>
          </cell>
        </row>
        <row r="379">
          <cell r="A379" t="str">
            <v>nms10 New Member States (CZ, EE, CY, LV, LT, HU, MT, PL, SI, SK)</v>
          </cell>
          <cell r="B379" t="str">
            <v>nms10</v>
          </cell>
          <cell r="C379" t="str">
            <v>New Member States (CZ, EE, CY, LV, LT, HU, MT, PL, SI, SK)</v>
          </cell>
          <cell r="E379">
            <v>24</v>
          </cell>
          <cell r="F379">
            <v>39</v>
          </cell>
          <cell r="G379">
            <v>51</v>
          </cell>
          <cell r="H379">
            <v>51</v>
          </cell>
          <cell r="I379">
            <v>59</v>
          </cell>
          <cell r="J379">
            <v>52</v>
          </cell>
          <cell r="K379">
            <v>57</v>
          </cell>
          <cell r="L379">
            <v>57</v>
          </cell>
          <cell r="M379">
            <v>60</v>
          </cell>
          <cell r="N379">
            <v>134</v>
          </cell>
          <cell r="O379">
            <v>148</v>
          </cell>
          <cell r="P379">
            <v>193</v>
          </cell>
          <cell r="Q379">
            <v>160</v>
          </cell>
          <cell r="R379">
            <v>163</v>
          </cell>
          <cell r="S379">
            <v>169</v>
          </cell>
        </row>
        <row r="380">
          <cell r="A380" t="str">
            <v>be Belgium</v>
          </cell>
          <cell r="B380" t="str">
            <v>be</v>
          </cell>
          <cell r="C380" t="str">
            <v>Belgium</v>
          </cell>
          <cell r="E380">
            <v>281</v>
          </cell>
          <cell r="F380">
            <v>289</v>
          </cell>
          <cell r="G380">
            <v>297</v>
          </cell>
          <cell r="H380">
            <v>311</v>
          </cell>
          <cell r="I380">
            <v>298</v>
          </cell>
          <cell r="J380">
            <v>323</v>
          </cell>
          <cell r="K380">
            <v>325</v>
          </cell>
          <cell r="L380">
            <v>341</v>
          </cell>
          <cell r="M380">
            <v>314</v>
          </cell>
          <cell r="N380">
            <v>304</v>
          </cell>
          <cell r="O380">
            <v>323</v>
          </cell>
          <cell r="P380">
            <v>355</v>
          </cell>
          <cell r="Q380">
            <v>329</v>
          </cell>
          <cell r="R380">
            <v>467</v>
          </cell>
          <cell r="S380">
            <v>454</v>
          </cell>
        </row>
        <row r="381">
          <cell r="A381" t="str">
            <v>cz Czech Republic</v>
          </cell>
          <cell r="B381" t="str">
            <v>cz</v>
          </cell>
          <cell r="C381" t="str">
            <v>Czech Republic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75</v>
          </cell>
          <cell r="O381">
            <v>88</v>
          </cell>
          <cell r="P381">
            <v>105</v>
          </cell>
          <cell r="Q381">
            <v>108</v>
          </cell>
          <cell r="R381">
            <v>100</v>
          </cell>
          <cell r="S381">
            <v>106</v>
          </cell>
        </row>
        <row r="382">
          <cell r="A382" t="str">
            <v>dk Denmark</v>
          </cell>
          <cell r="B382" t="str">
            <v>dk</v>
          </cell>
          <cell r="C382" t="str">
            <v>Denmark</v>
          </cell>
          <cell r="E382">
            <v>370</v>
          </cell>
          <cell r="F382">
            <v>400</v>
          </cell>
          <cell r="G382">
            <v>425</v>
          </cell>
          <cell r="H382">
            <v>464</v>
          </cell>
          <cell r="I382">
            <v>485</v>
          </cell>
          <cell r="J382">
            <v>547</v>
          </cell>
          <cell r="K382">
            <v>596</v>
          </cell>
          <cell r="L382">
            <v>639</v>
          </cell>
          <cell r="M382">
            <v>635</v>
          </cell>
          <cell r="N382">
            <v>696</v>
          </cell>
          <cell r="O382">
            <v>726</v>
          </cell>
          <cell r="P382">
            <v>770</v>
          </cell>
          <cell r="Q382">
            <v>809</v>
          </cell>
          <cell r="R382">
            <v>870</v>
          </cell>
          <cell r="S382">
            <v>883</v>
          </cell>
        </row>
        <row r="383">
          <cell r="A383" t="str">
            <v>de Germany (including ex-GDR from 1991)</v>
          </cell>
          <cell r="B383" t="str">
            <v>de</v>
          </cell>
          <cell r="C383" t="str">
            <v>Germany (including ex-GDR from 1991)</v>
          </cell>
          <cell r="E383">
            <v>1071</v>
          </cell>
          <cell r="F383">
            <v>1044</v>
          </cell>
          <cell r="G383">
            <v>1057</v>
          </cell>
          <cell r="H383">
            <v>1073</v>
          </cell>
          <cell r="I383">
            <v>1096</v>
          </cell>
          <cell r="J383">
            <v>1124</v>
          </cell>
          <cell r="K383">
            <v>1212</v>
          </cell>
          <cell r="L383">
            <v>1226</v>
          </cell>
          <cell r="M383">
            <v>1339</v>
          </cell>
          <cell r="N383">
            <v>1444</v>
          </cell>
          <cell r="O383">
            <v>1362</v>
          </cell>
          <cell r="P383">
            <v>1433</v>
          </cell>
          <cell r="Q383">
            <v>1463</v>
          </cell>
          <cell r="R383">
            <v>1258</v>
          </cell>
          <cell r="S383">
            <v>1248</v>
          </cell>
        </row>
        <row r="384">
          <cell r="A384" t="str">
            <v>ee Estonia</v>
          </cell>
          <cell r="B384" t="str">
            <v>ee</v>
          </cell>
          <cell r="C384" t="str">
            <v>Estonia</v>
          </cell>
          <cell r="E384" t="str">
            <v>-</v>
          </cell>
          <cell r="F384" t="str">
            <v>-</v>
          </cell>
          <cell r="G384" t="str">
            <v>-</v>
          </cell>
          <cell r="H384" t="str">
            <v>-</v>
          </cell>
          <cell r="I384" t="str">
            <v>-</v>
          </cell>
          <cell r="J384" t="str">
            <v>-</v>
          </cell>
          <cell r="K384" t="str">
            <v>-</v>
          </cell>
          <cell r="L384" t="str">
            <v>-</v>
          </cell>
          <cell r="M384" t="str">
            <v>-</v>
          </cell>
          <cell r="N384" t="str">
            <v>-</v>
          </cell>
          <cell r="O384" t="str">
            <v>-</v>
          </cell>
          <cell r="P384" t="str">
            <v>-</v>
          </cell>
          <cell r="Q384" t="str">
            <v>-</v>
          </cell>
          <cell r="R384" t="str">
            <v>-</v>
          </cell>
          <cell r="S384" t="str">
            <v>-</v>
          </cell>
        </row>
        <row r="385">
          <cell r="A385" t="str">
            <v>gr Greece</v>
          </cell>
          <cell r="B385" t="str">
            <v>gr</v>
          </cell>
          <cell r="C385" t="str">
            <v>Greece</v>
          </cell>
          <cell r="E385" t="str">
            <v>-</v>
          </cell>
          <cell r="F385" t="str">
            <v>-</v>
          </cell>
          <cell r="G385" t="str">
            <v>-</v>
          </cell>
          <cell r="H385" t="str">
            <v>-</v>
          </cell>
          <cell r="I385" t="str">
            <v>-</v>
          </cell>
          <cell r="J385" t="str">
            <v>-</v>
          </cell>
          <cell r="K385" t="str">
            <v>-</v>
          </cell>
          <cell r="L385" t="str">
            <v>-</v>
          </cell>
          <cell r="M385" t="str">
            <v>-</v>
          </cell>
          <cell r="N385" t="str">
            <v>-</v>
          </cell>
          <cell r="O385" t="str">
            <v>-</v>
          </cell>
          <cell r="P385" t="str">
            <v>-</v>
          </cell>
          <cell r="Q385" t="str">
            <v>-</v>
          </cell>
          <cell r="R385" t="str">
            <v>-</v>
          </cell>
          <cell r="S385" t="str">
            <v>-</v>
          </cell>
        </row>
        <row r="386">
          <cell r="A386" t="str">
            <v>es Spain</v>
          </cell>
          <cell r="B386" t="str">
            <v>es</v>
          </cell>
          <cell r="C386" t="str">
            <v>Spain</v>
          </cell>
          <cell r="E386">
            <v>81</v>
          </cell>
          <cell r="F386">
            <v>81</v>
          </cell>
          <cell r="G386">
            <v>87</v>
          </cell>
          <cell r="H386">
            <v>87</v>
          </cell>
          <cell r="I386">
            <v>116</v>
          </cell>
          <cell r="J386">
            <v>187</v>
          </cell>
          <cell r="K386">
            <v>211</v>
          </cell>
          <cell r="L386">
            <v>194</v>
          </cell>
          <cell r="M386">
            <v>187</v>
          </cell>
          <cell r="N386">
            <v>199</v>
          </cell>
          <cell r="O386">
            <v>279</v>
          </cell>
          <cell r="P386">
            <v>279</v>
          </cell>
          <cell r="Q386">
            <v>279</v>
          </cell>
          <cell r="R386">
            <v>279</v>
          </cell>
          <cell r="S386">
            <v>311</v>
          </cell>
        </row>
        <row r="387">
          <cell r="A387" t="str">
            <v>fr France</v>
          </cell>
          <cell r="B387" t="str">
            <v>fr</v>
          </cell>
          <cell r="C387" t="str">
            <v>France</v>
          </cell>
          <cell r="E387">
            <v>1146</v>
          </cell>
          <cell r="F387">
            <v>1253</v>
          </cell>
          <cell r="G387">
            <v>1255</v>
          </cell>
          <cell r="H387">
            <v>1256</v>
          </cell>
          <cell r="I387">
            <v>1266</v>
          </cell>
          <cell r="J387">
            <v>1640</v>
          </cell>
          <cell r="K387">
            <v>1610</v>
          </cell>
          <cell r="L387">
            <v>1514</v>
          </cell>
          <cell r="M387">
            <v>1560</v>
          </cell>
          <cell r="N387">
            <v>1560</v>
          </cell>
          <cell r="O387">
            <v>1854</v>
          </cell>
          <cell r="P387">
            <v>1932</v>
          </cell>
          <cell r="Q387">
            <v>2043</v>
          </cell>
          <cell r="R387">
            <v>2088</v>
          </cell>
          <cell r="S387">
            <v>2133</v>
          </cell>
        </row>
        <row r="388">
          <cell r="A388" t="str">
            <v>ie Ireland</v>
          </cell>
          <cell r="B388" t="str">
            <v>ie</v>
          </cell>
          <cell r="C388" t="str">
            <v>Ireland</v>
          </cell>
          <cell r="E388" t="str">
            <v>-</v>
          </cell>
          <cell r="F388" t="str">
            <v>-</v>
          </cell>
          <cell r="G388" t="str">
            <v>-</v>
          </cell>
          <cell r="H388" t="str">
            <v>-</v>
          </cell>
          <cell r="I388" t="str">
            <v>-</v>
          </cell>
          <cell r="J388" t="str">
            <v>-</v>
          </cell>
          <cell r="K388" t="str">
            <v>-</v>
          </cell>
          <cell r="L388" t="str">
            <v>-</v>
          </cell>
          <cell r="M388" t="str">
            <v>-</v>
          </cell>
          <cell r="N388" t="str">
            <v>-</v>
          </cell>
          <cell r="O388" t="str">
            <v>-</v>
          </cell>
          <cell r="P388" t="str">
            <v>-</v>
          </cell>
          <cell r="Q388" t="str">
            <v>-</v>
          </cell>
          <cell r="R388" t="str">
            <v>-</v>
          </cell>
          <cell r="S388" t="str">
            <v>-</v>
          </cell>
        </row>
        <row r="389">
          <cell r="A389" t="str">
            <v>it Italy</v>
          </cell>
          <cell r="B389" t="str">
            <v>it</v>
          </cell>
          <cell r="C389" t="str">
            <v>Italy</v>
          </cell>
          <cell r="E389">
            <v>22</v>
          </cell>
          <cell r="F389">
            <v>33</v>
          </cell>
          <cell r="G389">
            <v>43</v>
          </cell>
          <cell r="H389">
            <v>46</v>
          </cell>
          <cell r="I389">
            <v>49</v>
          </cell>
          <cell r="J389">
            <v>124</v>
          </cell>
          <cell r="K389">
            <v>134</v>
          </cell>
          <cell r="L389">
            <v>172</v>
          </cell>
          <cell r="M389">
            <v>273</v>
          </cell>
          <cell r="N389">
            <v>374</v>
          </cell>
          <cell r="O389">
            <v>334</v>
          </cell>
          <cell r="P389">
            <v>397</v>
          </cell>
          <cell r="Q389">
            <v>426</v>
          </cell>
          <cell r="R389">
            <v>692</v>
          </cell>
          <cell r="S389">
            <v>986</v>
          </cell>
        </row>
        <row r="390">
          <cell r="A390" t="str">
            <v>cy Cyprus</v>
          </cell>
          <cell r="B390" t="str">
            <v>cy</v>
          </cell>
          <cell r="C390" t="str">
            <v>Cyprus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1</v>
          </cell>
        </row>
        <row r="391">
          <cell r="A391" t="str">
            <v>lv Latvia</v>
          </cell>
          <cell r="B391" t="str">
            <v>lv</v>
          </cell>
          <cell r="C391" t="str">
            <v>Latvia</v>
          </cell>
          <cell r="E391" t="str">
            <v>-</v>
          </cell>
          <cell r="F391" t="str">
            <v>-</v>
          </cell>
          <cell r="G391" t="str">
            <v>-</v>
          </cell>
          <cell r="H391" t="str">
            <v>-</v>
          </cell>
          <cell r="I391" t="str">
            <v>-</v>
          </cell>
          <cell r="J391" t="str">
            <v>-</v>
          </cell>
          <cell r="K391" t="str">
            <v>-</v>
          </cell>
          <cell r="L391" t="str">
            <v>-</v>
          </cell>
          <cell r="M391" t="str">
            <v>-</v>
          </cell>
          <cell r="N391" t="str">
            <v>-</v>
          </cell>
          <cell r="O391" t="str">
            <v>-</v>
          </cell>
          <cell r="P391" t="str">
            <v>-</v>
          </cell>
          <cell r="Q391" t="str">
            <v>-</v>
          </cell>
          <cell r="R391" t="str">
            <v>-</v>
          </cell>
          <cell r="S391" t="str">
            <v>-</v>
          </cell>
        </row>
        <row r="392">
          <cell r="A392" t="str">
            <v>lt Lithuania</v>
          </cell>
          <cell r="B392" t="str">
            <v>lt</v>
          </cell>
          <cell r="C392" t="str">
            <v>Lithuania</v>
          </cell>
          <cell r="E392" t="str">
            <v>-</v>
          </cell>
          <cell r="F392" t="str">
            <v>-</v>
          </cell>
          <cell r="G392" t="str">
            <v>-</v>
          </cell>
          <cell r="H392" t="str">
            <v>-</v>
          </cell>
          <cell r="I392" t="str">
            <v>-</v>
          </cell>
          <cell r="J392" t="str">
            <v>-</v>
          </cell>
          <cell r="K392" t="str">
            <v>-</v>
          </cell>
          <cell r="L392" t="str">
            <v>-</v>
          </cell>
          <cell r="M392" t="str">
            <v>-</v>
          </cell>
          <cell r="N392" t="str">
            <v>-</v>
          </cell>
          <cell r="O392" t="str">
            <v>-</v>
          </cell>
          <cell r="P392" t="str">
            <v>-</v>
          </cell>
          <cell r="Q392" t="str">
            <v>-</v>
          </cell>
          <cell r="R392" t="str">
            <v>-</v>
          </cell>
          <cell r="S392" t="str">
            <v>-</v>
          </cell>
        </row>
        <row r="393">
          <cell r="A393" t="str">
            <v>lu Luxembourg (Grand-Duché)</v>
          </cell>
          <cell r="B393" t="str">
            <v>lu</v>
          </cell>
          <cell r="C393" t="str">
            <v>Luxembourg (Grand-Duché)</v>
          </cell>
          <cell r="E393">
            <v>25</v>
          </cell>
          <cell r="F393">
            <v>26</v>
          </cell>
          <cell r="G393">
            <v>26</v>
          </cell>
          <cell r="H393">
            <v>25</v>
          </cell>
          <cell r="I393">
            <v>24</v>
          </cell>
          <cell r="J393">
            <v>23</v>
          </cell>
          <cell r="K393">
            <v>18</v>
          </cell>
          <cell r="L393">
            <v>23</v>
          </cell>
          <cell r="M393">
            <v>23</v>
          </cell>
          <cell r="N393">
            <v>20</v>
          </cell>
          <cell r="O393">
            <v>27</v>
          </cell>
          <cell r="P393">
            <v>28</v>
          </cell>
          <cell r="Q393">
            <v>27</v>
          </cell>
          <cell r="R393">
            <v>31</v>
          </cell>
          <cell r="S393">
            <v>38</v>
          </cell>
        </row>
        <row r="394">
          <cell r="A394" t="str">
            <v>hu Hungary</v>
          </cell>
          <cell r="B394" t="str">
            <v>hu</v>
          </cell>
          <cell r="C394" t="str">
            <v>Hungary</v>
          </cell>
          <cell r="E394">
            <v>24</v>
          </cell>
          <cell r="F394">
            <v>39</v>
          </cell>
          <cell r="G394">
            <v>51</v>
          </cell>
          <cell r="H394">
            <v>51</v>
          </cell>
          <cell r="I394">
            <v>59</v>
          </cell>
          <cell r="J394">
            <v>52</v>
          </cell>
          <cell r="K394">
            <v>57</v>
          </cell>
          <cell r="L394">
            <v>57</v>
          </cell>
          <cell r="M394">
            <v>60</v>
          </cell>
          <cell r="N394">
            <v>59</v>
          </cell>
          <cell r="O394">
            <v>58</v>
          </cell>
          <cell r="P394">
            <v>62</v>
          </cell>
          <cell r="Q394">
            <v>48</v>
          </cell>
          <cell r="R394">
            <v>36</v>
          </cell>
          <cell r="S394">
            <v>33</v>
          </cell>
        </row>
        <row r="395">
          <cell r="A395" t="str">
            <v>nl Netherlands</v>
          </cell>
          <cell r="B395" t="str">
            <v>nl</v>
          </cell>
          <cell r="C395" t="str">
            <v>Netherlands</v>
          </cell>
          <cell r="E395">
            <v>546</v>
          </cell>
          <cell r="F395">
            <v>454</v>
          </cell>
          <cell r="G395">
            <v>441</v>
          </cell>
          <cell r="H395">
            <v>447</v>
          </cell>
          <cell r="I395">
            <v>473</v>
          </cell>
          <cell r="J395">
            <v>497</v>
          </cell>
          <cell r="K395">
            <v>774</v>
          </cell>
          <cell r="L395">
            <v>943</v>
          </cell>
          <cell r="M395">
            <v>994</v>
          </cell>
          <cell r="N395">
            <v>1090</v>
          </cell>
          <cell r="O395">
            <v>1097</v>
          </cell>
          <cell r="P395">
            <v>1060</v>
          </cell>
          <cell r="Q395">
            <v>1061</v>
          </cell>
          <cell r="R395">
            <v>1273</v>
          </cell>
          <cell r="S395">
            <v>1325</v>
          </cell>
        </row>
        <row r="396">
          <cell r="A396" t="str">
            <v>at Austria</v>
          </cell>
          <cell r="B396" t="str">
            <v>at</v>
          </cell>
          <cell r="C396" t="str">
            <v>Austria</v>
          </cell>
          <cell r="E396">
            <v>58</v>
          </cell>
          <cell r="F396">
            <v>63</v>
          </cell>
          <cell r="G396">
            <v>75</v>
          </cell>
          <cell r="H396">
            <v>83</v>
          </cell>
          <cell r="I396">
            <v>84</v>
          </cell>
          <cell r="J396">
            <v>88</v>
          </cell>
          <cell r="K396">
            <v>114</v>
          </cell>
          <cell r="L396">
            <v>117</v>
          </cell>
          <cell r="M396">
            <v>114</v>
          </cell>
          <cell r="N396">
            <v>139</v>
          </cell>
          <cell r="O396">
            <v>149</v>
          </cell>
          <cell r="P396">
            <v>110</v>
          </cell>
          <cell r="Q396">
            <v>117</v>
          </cell>
          <cell r="R396">
            <v>138</v>
          </cell>
          <cell r="S396">
            <v>181</v>
          </cell>
        </row>
        <row r="397">
          <cell r="A397" t="str">
            <v>pl Poland</v>
          </cell>
          <cell r="B397" t="str">
            <v>pl</v>
          </cell>
          <cell r="C397" t="str">
            <v>Poland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2</v>
          </cell>
          <cell r="P397">
            <v>1</v>
          </cell>
          <cell r="Q397">
            <v>0</v>
          </cell>
          <cell r="R397">
            <v>1</v>
          </cell>
          <cell r="S397">
            <v>1</v>
          </cell>
        </row>
        <row r="398">
          <cell r="A398" t="str">
            <v>pt Portugal</v>
          </cell>
          <cell r="B398" t="str">
            <v>pt</v>
          </cell>
          <cell r="C398" t="str">
            <v>Portugal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57</v>
          </cell>
          <cell r="O398">
            <v>174</v>
          </cell>
          <cell r="P398">
            <v>175</v>
          </cell>
          <cell r="Q398">
            <v>182</v>
          </cell>
          <cell r="R398">
            <v>189</v>
          </cell>
          <cell r="S398">
            <v>189</v>
          </cell>
        </row>
        <row r="399">
          <cell r="A399" t="str">
            <v>si Slovenia</v>
          </cell>
          <cell r="B399" t="str">
            <v>si</v>
          </cell>
          <cell r="C399" t="str">
            <v>Slovenia</v>
          </cell>
          <cell r="E399" t="str">
            <v>-</v>
          </cell>
          <cell r="F399" t="str">
            <v>-</v>
          </cell>
          <cell r="G399" t="str">
            <v>-</v>
          </cell>
          <cell r="H399" t="str">
            <v>-</v>
          </cell>
          <cell r="I399" t="str">
            <v>-</v>
          </cell>
          <cell r="J399" t="str">
            <v>-</v>
          </cell>
          <cell r="K399" t="str">
            <v>-</v>
          </cell>
          <cell r="L399" t="str">
            <v>-</v>
          </cell>
          <cell r="M399" t="str">
            <v>-</v>
          </cell>
          <cell r="N399" t="str">
            <v>-</v>
          </cell>
          <cell r="O399" t="str">
            <v>-</v>
          </cell>
          <cell r="P399" t="str">
            <v>-</v>
          </cell>
          <cell r="Q399" t="str">
            <v>-</v>
          </cell>
          <cell r="R399" t="str">
            <v>-</v>
          </cell>
          <cell r="S399" t="str">
            <v>-</v>
          </cell>
        </row>
        <row r="400">
          <cell r="A400" t="str">
            <v>sk Slovakia</v>
          </cell>
          <cell r="B400" t="str">
            <v>sk</v>
          </cell>
          <cell r="C400" t="str">
            <v>Slovakia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25</v>
          </cell>
          <cell r="Q400">
            <v>4</v>
          </cell>
          <cell r="R400">
            <v>26</v>
          </cell>
          <cell r="S400">
            <v>29</v>
          </cell>
        </row>
        <row r="401">
          <cell r="A401" t="str">
            <v>fi Finland</v>
          </cell>
          <cell r="B401" t="str">
            <v>fi</v>
          </cell>
          <cell r="C401" t="str">
            <v>Finland</v>
          </cell>
          <cell r="E401">
            <v>19</v>
          </cell>
          <cell r="F401">
            <v>18</v>
          </cell>
          <cell r="G401">
            <v>17</v>
          </cell>
          <cell r="H401">
            <v>17</v>
          </cell>
          <cell r="I401">
            <v>16</v>
          </cell>
          <cell r="J401">
            <v>12</v>
          </cell>
          <cell r="K401">
            <v>17</v>
          </cell>
          <cell r="L401">
            <v>19</v>
          </cell>
          <cell r="M401">
            <v>15</v>
          </cell>
          <cell r="N401">
            <v>15</v>
          </cell>
          <cell r="O401">
            <v>45</v>
          </cell>
          <cell r="P401">
            <v>77</v>
          </cell>
          <cell r="Q401">
            <v>74</v>
          </cell>
          <cell r="R401">
            <v>118</v>
          </cell>
          <cell r="S401">
            <v>138</v>
          </cell>
        </row>
        <row r="402">
          <cell r="A402" t="str">
            <v>se Sweden</v>
          </cell>
          <cell r="B402" t="str">
            <v>se</v>
          </cell>
          <cell r="C402" t="str">
            <v>Sweden</v>
          </cell>
          <cell r="E402">
            <v>350</v>
          </cell>
          <cell r="F402">
            <v>350</v>
          </cell>
          <cell r="G402">
            <v>361</v>
          </cell>
          <cell r="H402">
            <v>372</v>
          </cell>
          <cell r="I402">
            <v>358</v>
          </cell>
          <cell r="J402">
            <v>395</v>
          </cell>
          <cell r="K402">
            <v>392</v>
          </cell>
          <cell r="L402">
            <v>424</v>
          </cell>
          <cell r="M402">
            <v>416</v>
          </cell>
          <cell r="N402">
            <v>421</v>
          </cell>
          <cell r="O402">
            <v>498</v>
          </cell>
          <cell r="P402">
            <v>495</v>
          </cell>
          <cell r="Q402">
            <v>480</v>
          </cell>
          <cell r="R402">
            <v>602</v>
          </cell>
          <cell r="S402">
            <v>635</v>
          </cell>
        </row>
        <row r="403">
          <cell r="A403" t="str">
            <v>uk United Kingdom</v>
          </cell>
          <cell r="B403" t="str">
            <v>uk</v>
          </cell>
          <cell r="C403" t="str">
            <v>United Kingdom</v>
          </cell>
          <cell r="E403">
            <v>112</v>
          </cell>
          <cell r="F403">
            <v>115</v>
          </cell>
          <cell r="G403">
            <v>130</v>
          </cell>
          <cell r="H403">
            <v>164</v>
          </cell>
          <cell r="I403">
            <v>246</v>
          </cell>
          <cell r="J403">
            <v>254</v>
          </cell>
          <cell r="K403">
            <v>263</v>
          </cell>
          <cell r="L403">
            <v>297</v>
          </cell>
          <cell r="M403">
            <v>402</v>
          </cell>
          <cell r="N403">
            <v>406</v>
          </cell>
          <cell r="O403">
            <v>420</v>
          </cell>
          <cell r="P403">
            <v>466</v>
          </cell>
          <cell r="Q403">
            <v>559</v>
          </cell>
          <cell r="R403">
            <v>596</v>
          </cell>
          <cell r="S403">
            <v>580</v>
          </cell>
        </row>
        <row r="404">
          <cell r="A404" t="str">
            <v>bg Bulgaria</v>
          </cell>
          <cell r="B404" t="str">
            <v>bg</v>
          </cell>
          <cell r="C404" t="str">
            <v>Bulgaria</v>
          </cell>
          <cell r="E404" t="str">
            <v>-</v>
          </cell>
          <cell r="F404" t="str">
            <v>-</v>
          </cell>
          <cell r="G404" t="str">
            <v>-</v>
          </cell>
          <cell r="H404" t="str">
            <v>-</v>
          </cell>
          <cell r="I404" t="str">
            <v>-</v>
          </cell>
          <cell r="J404" t="str">
            <v>-</v>
          </cell>
          <cell r="K404" t="str">
            <v>-</v>
          </cell>
          <cell r="L404" t="str">
            <v>-</v>
          </cell>
          <cell r="M404" t="str">
            <v>-</v>
          </cell>
          <cell r="N404" t="str">
            <v>-</v>
          </cell>
          <cell r="O404" t="str">
            <v>-</v>
          </cell>
          <cell r="P404" t="str">
            <v>-</v>
          </cell>
          <cell r="Q404" t="str">
            <v>-</v>
          </cell>
          <cell r="R404" t="str">
            <v>-</v>
          </cell>
          <cell r="S404" t="str">
            <v>-</v>
          </cell>
        </row>
        <row r="405">
          <cell r="A405" t="str">
            <v>hr Croatia</v>
          </cell>
          <cell r="B405" t="str">
            <v>hr</v>
          </cell>
          <cell r="C405" t="str">
            <v>Croatia</v>
          </cell>
          <cell r="E405" t="str">
            <v>-</v>
          </cell>
          <cell r="F405" t="str">
            <v>-</v>
          </cell>
          <cell r="G405" t="str">
            <v>-</v>
          </cell>
          <cell r="H405" t="str">
            <v>-</v>
          </cell>
          <cell r="I405" t="str">
            <v>-</v>
          </cell>
          <cell r="J405" t="str">
            <v>-</v>
          </cell>
          <cell r="K405" t="str">
            <v>-</v>
          </cell>
          <cell r="L405" t="str">
            <v>-</v>
          </cell>
          <cell r="M405" t="str">
            <v>-</v>
          </cell>
          <cell r="N405" t="str">
            <v>-</v>
          </cell>
          <cell r="O405" t="str">
            <v>-</v>
          </cell>
          <cell r="P405" t="str">
            <v>-</v>
          </cell>
          <cell r="Q405" t="str">
            <v>-</v>
          </cell>
          <cell r="R405" t="str">
            <v>-</v>
          </cell>
          <cell r="S405" t="str">
            <v>-</v>
          </cell>
        </row>
        <row r="406">
          <cell r="A406" t="str">
            <v>ro Romania</v>
          </cell>
          <cell r="B406" t="str">
            <v>ro</v>
          </cell>
          <cell r="C406" t="str">
            <v>Romania</v>
          </cell>
          <cell r="E406" t="str">
            <v>-</v>
          </cell>
          <cell r="F406" t="str">
            <v>-</v>
          </cell>
          <cell r="G406" t="str">
            <v>-</v>
          </cell>
          <cell r="H406" t="str">
            <v>-</v>
          </cell>
          <cell r="I406" t="str">
            <v>-</v>
          </cell>
          <cell r="J406" t="str">
            <v>-</v>
          </cell>
          <cell r="K406" t="str">
            <v>-</v>
          </cell>
          <cell r="L406" t="str">
            <v>-</v>
          </cell>
          <cell r="M406" t="str">
            <v>-</v>
          </cell>
          <cell r="N406" t="str">
            <v>-</v>
          </cell>
          <cell r="O406" t="str">
            <v>-</v>
          </cell>
          <cell r="P406" t="str">
            <v>-</v>
          </cell>
          <cell r="Q406" t="str">
            <v>-</v>
          </cell>
          <cell r="R406" t="str">
            <v>-</v>
          </cell>
          <cell r="S406" t="str">
            <v>-</v>
          </cell>
        </row>
        <row r="407">
          <cell r="A407" t="str">
            <v>tr Turkey</v>
          </cell>
          <cell r="B407" t="str">
            <v>tr</v>
          </cell>
          <cell r="C407" t="str">
            <v>Turkey</v>
          </cell>
          <cell r="E407" t="str">
            <v>-</v>
          </cell>
          <cell r="F407" t="str">
            <v>-</v>
          </cell>
          <cell r="G407" t="str">
            <v>-</v>
          </cell>
          <cell r="H407" t="str">
            <v>-</v>
          </cell>
          <cell r="I407" t="str">
            <v>-</v>
          </cell>
          <cell r="J407" t="str">
            <v>-</v>
          </cell>
          <cell r="K407" t="str">
            <v>-</v>
          </cell>
          <cell r="L407" t="str">
            <v>-</v>
          </cell>
          <cell r="M407" t="str">
            <v>-</v>
          </cell>
          <cell r="N407" t="str">
            <v>-</v>
          </cell>
          <cell r="O407" t="str">
            <v>-</v>
          </cell>
          <cell r="P407" t="str">
            <v>-</v>
          </cell>
          <cell r="Q407" t="str">
            <v>-</v>
          </cell>
          <cell r="R407" t="str">
            <v>-</v>
          </cell>
          <cell r="S407" t="str">
            <v>-</v>
          </cell>
        </row>
        <row r="408">
          <cell r="A408" t="str">
            <v>is Iceland</v>
          </cell>
          <cell r="B408" t="str">
            <v>is</v>
          </cell>
          <cell r="C408" t="str">
            <v>Iceland</v>
          </cell>
          <cell r="E408">
            <v>0</v>
          </cell>
          <cell r="F408">
            <v>0</v>
          </cell>
          <cell r="G408">
            <v>0</v>
          </cell>
          <cell r="H408">
            <v>1</v>
          </cell>
          <cell r="I408">
            <v>1</v>
          </cell>
          <cell r="J408">
            <v>1</v>
          </cell>
          <cell r="K408">
            <v>1</v>
          </cell>
          <cell r="L408">
            <v>1</v>
          </cell>
          <cell r="M408">
            <v>1</v>
          </cell>
          <cell r="N408">
            <v>1</v>
          </cell>
          <cell r="O408">
            <v>2</v>
          </cell>
          <cell r="P408">
            <v>1</v>
          </cell>
          <cell r="Q408">
            <v>2</v>
          </cell>
          <cell r="R408">
            <v>2</v>
          </cell>
          <cell r="S408">
            <v>2</v>
          </cell>
        </row>
        <row r="409">
          <cell r="A409" t="str">
            <v>no Norway</v>
          </cell>
          <cell r="B409" t="str">
            <v>no</v>
          </cell>
          <cell r="C409" t="str">
            <v>Norway</v>
          </cell>
          <cell r="E409">
            <v>108</v>
          </cell>
          <cell r="F409">
            <v>99</v>
          </cell>
          <cell r="G409">
            <v>99</v>
          </cell>
          <cell r="H409">
            <v>107</v>
          </cell>
          <cell r="I409">
            <v>109</v>
          </cell>
          <cell r="J409">
            <v>115</v>
          </cell>
          <cell r="K409">
            <v>112</v>
          </cell>
          <cell r="L409">
            <v>114</v>
          </cell>
          <cell r="M409">
            <v>116</v>
          </cell>
          <cell r="N409">
            <v>138</v>
          </cell>
          <cell r="O409">
            <v>124</v>
          </cell>
          <cell r="P409">
            <v>120</v>
          </cell>
          <cell r="Q409">
            <v>134</v>
          </cell>
          <cell r="R409">
            <v>182</v>
          </cell>
          <cell r="S409">
            <v>178</v>
          </cell>
        </row>
        <row r="416">
          <cell r="A416" t="str">
            <v>product 5550</v>
          </cell>
          <cell r="B416" t="str">
            <v>product</v>
          </cell>
          <cell r="C416">
            <v>5550</v>
          </cell>
        </row>
        <row r="417">
          <cell r="A417" t="str">
            <v xml:space="preserve"> Geothermal Energy</v>
          </cell>
          <cell r="C417" t="str">
            <v>Geothermal Energy</v>
          </cell>
        </row>
        <row r="418">
          <cell r="A418" t="str">
            <v>indic_en 100900</v>
          </cell>
          <cell r="B418" t="str">
            <v>indic_en</v>
          </cell>
          <cell r="C418">
            <v>100900</v>
          </cell>
        </row>
        <row r="419">
          <cell r="A419" t="str">
            <v xml:space="preserve"> Gross inland consumption</v>
          </cell>
          <cell r="C419" t="str">
            <v>Gross inland consumption</v>
          </cell>
        </row>
        <row r="420">
          <cell r="A420" t="str">
            <v>unit 1000toe</v>
          </cell>
          <cell r="B420" t="str">
            <v>unit</v>
          </cell>
          <cell r="C420" t="str">
            <v>1000toe</v>
          </cell>
        </row>
        <row r="421">
          <cell r="A421" t="str">
            <v xml:space="preserve"> Thousands tons of oil equivalent (TOE)</v>
          </cell>
          <cell r="C421" t="str">
            <v>Thousands tons of oil equivalent (TOE)</v>
          </cell>
        </row>
        <row r="422">
          <cell r="A422" t="str">
            <v xml:space="preserve"> </v>
          </cell>
        </row>
        <row r="423">
          <cell r="A423" t="str">
            <v xml:space="preserve"> </v>
          </cell>
          <cell r="D423" t="str">
            <v>time</v>
          </cell>
          <cell r="E423" t="str">
            <v>1990a00</v>
          </cell>
          <cell r="F423" t="str">
            <v>1991a00</v>
          </cell>
          <cell r="G423" t="str">
            <v>1992a00</v>
          </cell>
          <cell r="H423" t="str">
            <v>1993a00</v>
          </cell>
          <cell r="I423" t="str">
            <v>1994a00</v>
          </cell>
          <cell r="J423" t="str">
            <v>1995a00</v>
          </cell>
          <cell r="K423" t="str">
            <v>1996a00</v>
          </cell>
          <cell r="L423" t="str">
            <v>1997a00</v>
          </cell>
          <cell r="M423" t="str">
            <v>1998a00</v>
          </cell>
          <cell r="N423" t="str">
            <v>1999a00</v>
          </cell>
          <cell r="O423" t="str">
            <v>2000a00</v>
          </cell>
          <cell r="P423" t="str">
            <v>2001a00</v>
          </cell>
          <cell r="Q423" t="str">
            <v>2002a00</v>
          </cell>
          <cell r="R423" t="str">
            <v>2003a00</v>
          </cell>
          <cell r="S423" t="str">
            <v>2004a00</v>
          </cell>
        </row>
        <row r="424">
          <cell r="A424" t="str">
            <v xml:space="preserve"> </v>
          </cell>
        </row>
        <row r="425">
          <cell r="A425" t="str">
            <v xml:space="preserve">geo </v>
          </cell>
          <cell r="B425" t="str">
            <v>geo</v>
          </cell>
        </row>
        <row r="426">
          <cell r="A426" t="str">
            <v>EU-25 EU-25</v>
          </cell>
          <cell r="B426" t="str">
            <v>EU-25</v>
          </cell>
          <cell r="C426" t="str">
            <v>EU-25</v>
          </cell>
          <cell r="E426">
            <v>3189</v>
          </cell>
          <cell r="F426">
            <v>3153</v>
          </cell>
          <cell r="G426">
            <v>3428</v>
          </cell>
          <cell r="H426">
            <v>3602</v>
          </cell>
          <cell r="I426">
            <v>3424</v>
          </cell>
          <cell r="J426">
            <v>3443</v>
          </cell>
          <cell r="K426">
            <v>3727</v>
          </cell>
          <cell r="L426">
            <v>3847</v>
          </cell>
          <cell r="M426">
            <v>4115</v>
          </cell>
          <cell r="N426">
            <v>4299</v>
          </cell>
          <cell r="O426">
            <v>3405</v>
          </cell>
          <cell r="P426">
            <v>3614</v>
          </cell>
          <cell r="Q426">
            <v>3907</v>
          </cell>
          <cell r="R426">
            <v>5275</v>
          </cell>
          <cell r="S426">
            <v>5361</v>
          </cell>
        </row>
        <row r="427">
          <cell r="A427" t="str">
            <v>EU-15 EU-15</v>
          </cell>
          <cell r="B427" t="str">
            <v>EU-15</v>
          </cell>
          <cell r="C427" t="str">
            <v>EU-15</v>
          </cell>
          <cell r="E427">
            <v>3103</v>
          </cell>
          <cell r="F427">
            <v>3067</v>
          </cell>
          <cell r="G427">
            <v>3342</v>
          </cell>
          <cell r="H427">
            <v>3516</v>
          </cell>
          <cell r="I427">
            <v>3338</v>
          </cell>
          <cell r="J427">
            <v>3357</v>
          </cell>
          <cell r="K427">
            <v>3641</v>
          </cell>
          <cell r="L427">
            <v>3761</v>
          </cell>
          <cell r="M427">
            <v>4029</v>
          </cell>
          <cell r="N427">
            <v>4213</v>
          </cell>
          <cell r="O427">
            <v>3316</v>
          </cell>
          <cell r="P427">
            <v>3516</v>
          </cell>
          <cell r="Q427">
            <v>3813</v>
          </cell>
          <cell r="R427">
            <v>5181</v>
          </cell>
          <cell r="S427">
            <v>5262</v>
          </cell>
        </row>
        <row r="428">
          <cell r="A428" t="str">
            <v>EU-10 EU-10</v>
          </cell>
          <cell r="B428" t="str">
            <v>EU-10</v>
          </cell>
          <cell r="C428" t="str">
            <v>EU-10</v>
          </cell>
          <cell r="E428">
            <v>86</v>
          </cell>
          <cell r="F428">
            <v>86</v>
          </cell>
          <cell r="G428">
            <v>86</v>
          </cell>
          <cell r="H428">
            <v>86</v>
          </cell>
          <cell r="I428">
            <v>86</v>
          </cell>
          <cell r="J428">
            <v>86</v>
          </cell>
          <cell r="K428">
            <v>86</v>
          </cell>
          <cell r="L428">
            <v>86</v>
          </cell>
          <cell r="M428">
            <v>86</v>
          </cell>
          <cell r="N428">
            <v>86</v>
          </cell>
          <cell r="O428">
            <v>89</v>
          </cell>
          <cell r="P428">
            <v>98</v>
          </cell>
          <cell r="Q428">
            <v>94</v>
          </cell>
          <cell r="R428">
            <v>94</v>
          </cell>
          <cell r="S428">
            <v>99</v>
          </cell>
        </row>
        <row r="429">
          <cell r="A429" t="str">
            <v>be Belgium</v>
          </cell>
          <cell r="B429" t="str">
            <v>be</v>
          </cell>
          <cell r="C429" t="str">
            <v>Belgium</v>
          </cell>
          <cell r="E429">
            <v>1</v>
          </cell>
          <cell r="F429">
            <v>1</v>
          </cell>
          <cell r="G429">
            <v>1</v>
          </cell>
          <cell r="H429">
            <v>1</v>
          </cell>
          <cell r="I429">
            <v>1</v>
          </cell>
          <cell r="J429">
            <v>1</v>
          </cell>
          <cell r="K429">
            <v>2</v>
          </cell>
          <cell r="L429">
            <v>1</v>
          </cell>
          <cell r="M429">
            <v>1</v>
          </cell>
          <cell r="N429">
            <v>1</v>
          </cell>
          <cell r="O429">
            <v>4</v>
          </cell>
          <cell r="P429">
            <v>4</v>
          </cell>
          <cell r="Q429">
            <v>1</v>
          </cell>
          <cell r="R429">
            <v>1</v>
          </cell>
          <cell r="S429">
            <v>1</v>
          </cell>
        </row>
        <row r="430">
          <cell r="A430" t="str">
            <v>cz Czech Republic</v>
          </cell>
          <cell r="B430" t="str">
            <v>cz</v>
          </cell>
          <cell r="C430" t="str">
            <v>Czech Republic</v>
          </cell>
        </row>
        <row r="431">
          <cell r="A431" t="str">
            <v>dk Denmark</v>
          </cell>
          <cell r="B431" t="str">
            <v>dk</v>
          </cell>
          <cell r="C431" t="str">
            <v>Denmark</v>
          </cell>
          <cell r="E431">
            <v>1</v>
          </cell>
          <cell r="F431">
            <v>1</v>
          </cell>
          <cell r="G431">
            <v>1</v>
          </cell>
          <cell r="H431">
            <v>1</v>
          </cell>
          <cell r="I431">
            <v>1</v>
          </cell>
          <cell r="J431">
            <v>1</v>
          </cell>
          <cell r="K431">
            <v>1</v>
          </cell>
          <cell r="L431">
            <v>1</v>
          </cell>
          <cell r="M431">
            <v>1</v>
          </cell>
          <cell r="N431">
            <v>1</v>
          </cell>
          <cell r="O431">
            <v>1</v>
          </cell>
          <cell r="P431">
            <v>2</v>
          </cell>
          <cell r="Q431">
            <v>2</v>
          </cell>
          <cell r="R431">
            <v>2</v>
          </cell>
          <cell r="S431">
            <v>2</v>
          </cell>
        </row>
        <row r="432">
          <cell r="A432" t="str">
            <v>de Germany (including ex-GDR from 1991)</v>
          </cell>
          <cell r="B432" t="str">
            <v>de</v>
          </cell>
          <cell r="C432" t="str">
            <v>Germany (including ex-GDR from 1991)</v>
          </cell>
          <cell r="E432">
            <v>7</v>
          </cell>
          <cell r="F432">
            <v>7</v>
          </cell>
          <cell r="G432">
            <v>9</v>
          </cell>
          <cell r="H432">
            <v>9</v>
          </cell>
          <cell r="I432">
            <v>9</v>
          </cell>
          <cell r="J432">
            <v>9</v>
          </cell>
          <cell r="K432">
            <v>10</v>
          </cell>
          <cell r="L432">
            <v>10</v>
          </cell>
          <cell r="M432">
            <v>10</v>
          </cell>
          <cell r="N432">
            <v>10</v>
          </cell>
          <cell r="O432">
            <v>10</v>
          </cell>
          <cell r="P432">
            <v>124</v>
          </cell>
          <cell r="Q432">
            <v>128</v>
          </cell>
          <cell r="R432">
            <v>132</v>
          </cell>
          <cell r="S432">
            <v>134</v>
          </cell>
        </row>
        <row r="433">
          <cell r="A433" t="str">
            <v>ee Estonia</v>
          </cell>
          <cell r="B433" t="str">
            <v>ee</v>
          </cell>
          <cell r="C433" t="str">
            <v>Estonia</v>
          </cell>
        </row>
        <row r="434">
          <cell r="A434" t="str">
            <v>gr Greece</v>
          </cell>
          <cell r="B434" t="str">
            <v>gr</v>
          </cell>
          <cell r="C434" t="str">
            <v>Greece</v>
          </cell>
          <cell r="E434">
            <v>3</v>
          </cell>
          <cell r="F434">
            <v>3</v>
          </cell>
          <cell r="G434">
            <v>3</v>
          </cell>
          <cell r="H434">
            <v>3</v>
          </cell>
          <cell r="I434">
            <v>4</v>
          </cell>
          <cell r="J434">
            <v>3</v>
          </cell>
          <cell r="K434">
            <v>3</v>
          </cell>
          <cell r="L434">
            <v>2</v>
          </cell>
          <cell r="M434">
            <v>3</v>
          </cell>
          <cell r="N434">
            <v>2</v>
          </cell>
          <cell r="O434">
            <v>2</v>
          </cell>
          <cell r="P434">
            <v>2</v>
          </cell>
          <cell r="Q434">
            <v>1</v>
          </cell>
          <cell r="R434">
            <v>1</v>
          </cell>
          <cell r="S434">
            <v>1</v>
          </cell>
        </row>
        <row r="435">
          <cell r="A435" t="str">
            <v>es Spain</v>
          </cell>
          <cell r="B435" t="str">
            <v>es</v>
          </cell>
          <cell r="C435" t="str">
            <v>Spain</v>
          </cell>
          <cell r="E435">
            <v>2</v>
          </cell>
          <cell r="F435">
            <v>2</v>
          </cell>
          <cell r="G435">
            <v>7</v>
          </cell>
          <cell r="H435">
            <v>7</v>
          </cell>
          <cell r="I435">
            <v>7</v>
          </cell>
          <cell r="J435">
            <v>3</v>
          </cell>
          <cell r="K435">
            <v>3</v>
          </cell>
          <cell r="L435">
            <v>4</v>
          </cell>
          <cell r="M435">
            <v>4</v>
          </cell>
          <cell r="N435">
            <v>5</v>
          </cell>
          <cell r="O435">
            <v>8</v>
          </cell>
          <cell r="P435">
            <v>8</v>
          </cell>
          <cell r="Q435">
            <v>8</v>
          </cell>
          <cell r="R435">
            <v>8</v>
          </cell>
          <cell r="S435">
            <v>8</v>
          </cell>
        </row>
        <row r="436">
          <cell r="A436" t="str">
            <v>fr France</v>
          </cell>
          <cell r="B436" t="str">
            <v>fr</v>
          </cell>
          <cell r="C436" t="str">
            <v>France</v>
          </cell>
          <cell r="E436">
            <v>110</v>
          </cell>
          <cell r="F436">
            <v>110</v>
          </cell>
          <cell r="G436">
            <v>125</v>
          </cell>
          <cell r="H436">
            <v>122</v>
          </cell>
          <cell r="I436">
            <v>125</v>
          </cell>
          <cell r="J436">
            <v>132</v>
          </cell>
          <cell r="K436">
            <v>127</v>
          </cell>
          <cell r="L436">
            <v>122</v>
          </cell>
          <cell r="M436">
            <v>117</v>
          </cell>
          <cell r="N436">
            <v>112</v>
          </cell>
          <cell r="O436">
            <v>124</v>
          </cell>
          <cell r="P436">
            <v>109</v>
          </cell>
          <cell r="Q436">
            <v>107</v>
          </cell>
          <cell r="R436">
            <v>129</v>
          </cell>
          <cell r="S436">
            <v>130</v>
          </cell>
        </row>
        <row r="437">
          <cell r="A437" t="str">
            <v>ie Ireland</v>
          </cell>
          <cell r="B437" t="str">
            <v>ie</v>
          </cell>
          <cell r="C437" t="str">
            <v>Ireland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</row>
        <row r="438">
          <cell r="A438" t="str">
            <v>it Italy</v>
          </cell>
          <cell r="B438" t="str">
            <v>it</v>
          </cell>
          <cell r="C438" t="str">
            <v>Italy</v>
          </cell>
          <cell r="E438">
            <v>2971</v>
          </cell>
          <cell r="F438">
            <v>2937</v>
          </cell>
          <cell r="G438">
            <v>3190</v>
          </cell>
          <cell r="H438">
            <v>3366</v>
          </cell>
          <cell r="I438">
            <v>3151</v>
          </cell>
          <cell r="J438">
            <v>3167</v>
          </cell>
          <cell r="K438">
            <v>3448</v>
          </cell>
          <cell r="L438">
            <v>3571</v>
          </cell>
          <cell r="M438">
            <v>3836</v>
          </cell>
          <cell r="N438">
            <v>3999</v>
          </cell>
          <cell r="O438">
            <v>3103</v>
          </cell>
          <cell r="P438">
            <v>3188</v>
          </cell>
          <cell r="Q438">
            <v>3464</v>
          </cell>
          <cell r="R438">
            <v>4810</v>
          </cell>
          <cell r="S438">
            <v>4888</v>
          </cell>
        </row>
        <row r="439">
          <cell r="A439" t="str">
            <v>cy Cyprus</v>
          </cell>
          <cell r="B439" t="str">
            <v>cy</v>
          </cell>
          <cell r="C439" t="str">
            <v>Cyprus</v>
          </cell>
        </row>
        <row r="440">
          <cell r="A440" t="str">
            <v>lv Latvia</v>
          </cell>
          <cell r="B440" t="str">
            <v>lv</v>
          </cell>
          <cell r="C440" t="str">
            <v>Latvia</v>
          </cell>
        </row>
        <row r="441">
          <cell r="A441" t="str">
            <v>lt Lithuania</v>
          </cell>
          <cell r="B441" t="str">
            <v>lt</v>
          </cell>
          <cell r="C441" t="str">
            <v>Lithuania</v>
          </cell>
        </row>
        <row r="442">
          <cell r="A442" t="str">
            <v>lu Luxembourg (Grand-Duché)</v>
          </cell>
          <cell r="B442" t="str">
            <v>lu</v>
          </cell>
          <cell r="C442" t="str">
            <v>Luxembourg (Grand-Duché)</v>
          </cell>
        </row>
        <row r="443">
          <cell r="A443" t="str">
            <v>hu Hungary</v>
          </cell>
          <cell r="B443" t="str">
            <v>hu</v>
          </cell>
          <cell r="C443" t="str">
            <v>Hungary</v>
          </cell>
          <cell r="E443">
            <v>86</v>
          </cell>
          <cell r="F443">
            <v>86</v>
          </cell>
          <cell r="G443">
            <v>86</v>
          </cell>
          <cell r="H443">
            <v>86</v>
          </cell>
          <cell r="I443">
            <v>86</v>
          </cell>
          <cell r="J443">
            <v>86</v>
          </cell>
          <cell r="K443">
            <v>86</v>
          </cell>
          <cell r="L443">
            <v>86</v>
          </cell>
          <cell r="M443">
            <v>86</v>
          </cell>
          <cell r="N443">
            <v>86</v>
          </cell>
          <cell r="O443">
            <v>86</v>
          </cell>
          <cell r="P443">
            <v>86</v>
          </cell>
          <cell r="Q443">
            <v>86</v>
          </cell>
          <cell r="R443">
            <v>86</v>
          </cell>
          <cell r="S443">
            <v>86</v>
          </cell>
        </row>
        <row r="444">
          <cell r="A444" t="str">
            <v>mt Malta</v>
          </cell>
          <cell r="B444" t="str">
            <v>mt</v>
          </cell>
          <cell r="C444" t="str">
            <v>Malta</v>
          </cell>
        </row>
        <row r="445">
          <cell r="A445" t="str">
            <v>nl Netherlands</v>
          </cell>
          <cell r="B445" t="str">
            <v>nl</v>
          </cell>
          <cell r="C445" t="str">
            <v>Netherlands</v>
          </cell>
        </row>
        <row r="446">
          <cell r="A446" t="str">
            <v>at Austria</v>
          </cell>
          <cell r="B446" t="str">
            <v>at</v>
          </cell>
          <cell r="C446" t="str">
            <v>Austria</v>
          </cell>
          <cell r="E446">
            <v>4</v>
          </cell>
          <cell r="F446">
            <v>1</v>
          </cell>
          <cell r="G446">
            <v>1</v>
          </cell>
          <cell r="H446">
            <v>2</v>
          </cell>
          <cell r="I446">
            <v>2</v>
          </cell>
          <cell r="J446">
            <v>3</v>
          </cell>
          <cell r="K446">
            <v>4</v>
          </cell>
          <cell r="L446">
            <v>4</v>
          </cell>
          <cell r="M446">
            <v>5</v>
          </cell>
          <cell r="N446">
            <v>12</v>
          </cell>
          <cell r="O446">
            <v>14</v>
          </cell>
          <cell r="P446">
            <v>14</v>
          </cell>
          <cell r="Q446">
            <v>17</v>
          </cell>
          <cell r="R446">
            <v>19</v>
          </cell>
          <cell r="S446">
            <v>19</v>
          </cell>
        </row>
        <row r="447">
          <cell r="A447" t="str">
            <v>pl Poland</v>
          </cell>
          <cell r="B447" t="str">
            <v>pl</v>
          </cell>
          <cell r="C447" t="str">
            <v>Poland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3</v>
          </cell>
          <cell r="P447">
            <v>3</v>
          </cell>
          <cell r="Q447">
            <v>6</v>
          </cell>
          <cell r="R447">
            <v>7</v>
          </cell>
          <cell r="S447">
            <v>8</v>
          </cell>
        </row>
        <row r="448">
          <cell r="A448" t="str">
            <v>pt Portugal</v>
          </cell>
          <cell r="B448" t="str">
            <v>pt</v>
          </cell>
          <cell r="C448" t="str">
            <v>Portugal</v>
          </cell>
          <cell r="E448">
            <v>3</v>
          </cell>
          <cell r="F448">
            <v>4</v>
          </cell>
          <cell r="G448">
            <v>4</v>
          </cell>
          <cell r="H448">
            <v>4</v>
          </cell>
          <cell r="I448">
            <v>37</v>
          </cell>
          <cell r="J448">
            <v>37</v>
          </cell>
          <cell r="K448">
            <v>42</v>
          </cell>
          <cell r="L448">
            <v>45</v>
          </cell>
          <cell r="M448">
            <v>51</v>
          </cell>
          <cell r="N448">
            <v>70</v>
          </cell>
          <cell r="O448">
            <v>49</v>
          </cell>
          <cell r="P448">
            <v>64</v>
          </cell>
          <cell r="Q448">
            <v>84</v>
          </cell>
          <cell r="R448">
            <v>78</v>
          </cell>
          <cell r="S448">
            <v>78</v>
          </cell>
        </row>
        <row r="449">
          <cell r="A449" t="str">
            <v>si Slovenia</v>
          </cell>
          <cell r="B449" t="str">
            <v>si</v>
          </cell>
          <cell r="C449" t="str">
            <v>Slovenia</v>
          </cell>
        </row>
        <row r="450">
          <cell r="A450" t="str">
            <v>sk Slovakia</v>
          </cell>
          <cell r="B450" t="str">
            <v>sk</v>
          </cell>
          <cell r="C450" t="str">
            <v>Slovakia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9</v>
          </cell>
          <cell r="Q450">
            <v>2</v>
          </cell>
          <cell r="R450">
            <v>1</v>
          </cell>
          <cell r="S450">
            <v>5</v>
          </cell>
        </row>
        <row r="451">
          <cell r="A451" t="str">
            <v>fi Finland</v>
          </cell>
          <cell r="B451" t="str">
            <v>fi</v>
          </cell>
          <cell r="C451" t="str">
            <v>Finland</v>
          </cell>
        </row>
        <row r="452">
          <cell r="A452" t="str">
            <v>se Sweden</v>
          </cell>
          <cell r="B452" t="str">
            <v>se</v>
          </cell>
          <cell r="C452" t="str">
            <v>Sweden</v>
          </cell>
        </row>
        <row r="453">
          <cell r="A453" t="str">
            <v>uk United Kingdom</v>
          </cell>
          <cell r="B453" t="str">
            <v>uk</v>
          </cell>
          <cell r="C453" t="str">
            <v>United Kingdom</v>
          </cell>
          <cell r="E453">
            <v>1</v>
          </cell>
          <cell r="F453">
            <v>1</v>
          </cell>
          <cell r="G453">
            <v>1</v>
          </cell>
          <cell r="H453">
            <v>1</v>
          </cell>
          <cell r="I453">
            <v>1</v>
          </cell>
          <cell r="J453">
            <v>1</v>
          </cell>
          <cell r="K453">
            <v>1</v>
          </cell>
          <cell r="L453">
            <v>1</v>
          </cell>
          <cell r="M453">
            <v>1</v>
          </cell>
          <cell r="N453">
            <v>1</v>
          </cell>
          <cell r="O453">
            <v>1</v>
          </cell>
          <cell r="P453">
            <v>1</v>
          </cell>
          <cell r="Q453">
            <v>1</v>
          </cell>
          <cell r="R453">
            <v>1</v>
          </cell>
          <cell r="S453">
            <v>1</v>
          </cell>
        </row>
        <row r="454">
          <cell r="A454" t="str">
            <v>bg Bulgaria</v>
          </cell>
          <cell r="B454" t="str">
            <v>bg</v>
          </cell>
          <cell r="C454" t="str">
            <v>Bulgaria</v>
          </cell>
        </row>
        <row r="455">
          <cell r="A455" t="str">
            <v>ro Romania</v>
          </cell>
          <cell r="B455" t="str">
            <v>ro</v>
          </cell>
          <cell r="C455" t="str">
            <v>Romania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8</v>
          </cell>
          <cell r="O455">
            <v>7</v>
          </cell>
          <cell r="P455">
            <v>5</v>
          </cell>
          <cell r="Q455">
            <v>17</v>
          </cell>
          <cell r="R455">
            <v>18</v>
          </cell>
          <cell r="S455">
            <v>80</v>
          </cell>
        </row>
        <row r="456">
          <cell r="A456" t="str">
            <v>tr Turkey</v>
          </cell>
          <cell r="B456" t="str">
            <v>tr</v>
          </cell>
          <cell r="C456" t="str">
            <v>Turkey</v>
          </cell>
          <cell r="E456">
            <v>433</v>
          </cell>
          <cell r="F456">
            <v>435</v>
          </cell>
          <cell r="G456">
            <v>449</v>
          </cell>
          <cell r="H456">
            <v>467</v>
          </cell>
          <cell r="I456">
            <v>483</v>
          </cell>
          <cell r="J456">
            <v>511</v>
          </cell>
          <cell r="K456">
            <v>543</v>
          </cell>
          <cell r="L456">
            <v>602</v>
          </cell>
          <cell r="M456">
            <v>656</v>
          </cell>
          <cell r="N456">
            <v>688</v>
          </cell>
          <cell r="O456">
            <v>684</v>
          </cell>
          <cell r="P456">
            <v>764</v>
          </cell>
          <cell r="Q456">
            <v>820</v>
          </cell>
          <cell r="R456">
            <v>860</v>
          </cell>
          <cell r="S456">
            <v>891</v>
          </cell>
        </row>
        <row r="457">
          <cell r="A457" t="str">
            <v>is Iceland</v>
          </cell>
          <cell r="B457" t="str">
            <v>is</v>
          </cell>
          <cell r="C457" t="str">
            <v>Iceland</v>
          </cell>
          <cell r="E457">
            <v>1039</v>
          </cell>
          <cell r="F457">
            <v>997</v>
          </cell>
          <cell r="G457">
            <v>998</v>
          </cell>
          <cell r="H457">
            <v>1019</v>
          </cell>
          <cell r="I457">
            <v>980</v>
          </cell>
          <cell r="J457">
            <v>986</v>
          </cell>
          <cell r="K457">
            <v>1205</v>
          </cell>
          <cell r="L457">
            <v>1233</v>
          </cell>
          <cell r="M457">
            <v>1330</v>
          </cell>
          <cell r="N457">
            <v>1670</v>
          </cell>
          <cell r="O457">
            <v>1758</v>
          </cell>
          <cell r="P457">
            <v>1884</v>
          </cell>
          <cell r="Q457">
            <v>1861</v>
          </cell>
          <cell r="R457">
            <v>1846</v>
          </cell>
          <cell r="S457">
            <v>1904</v>
          </cell>
        </row>
        <row r="458">
          <cell r="A458" t="str">
            <v>no Norway</v>
          </cell>
          <cell r="B458" t="str">
            <v>no</v>
          </cell>
          <cell r="C458" t="str">
            <v>Norway</v>
          </cell>
        </row>
        <row r="513">
          <cell r="B513" t="str">
            <v>product</v>
          </cell>
          <cell r="C513">
            <v>5510</v>
          </cell>
        </row>
        <row r="514">
          <cell r="C514" t="str">
            <v>Hydro Power</v>
          </cell>
        </row>
        <row r="515">
          <cell r="B515" t="str">
            <v>indic_en</v>
          </cell>
          <cell r="C515">
            <v>100900</v>
          </cell>
        </row>
        <row r="516">
          <cell r="C516" t="str">
            <v>Gross inland consumption</v>
          </cell>
        </row>
        <row r="517">
          <cell r="B517" t="str">
            <v>unit</v>
          </cell>
          <cell r="C517" t="str">
            <v>1000toe</v>
          </cell>
        </row>
        <row r="518">
          <cell r="C518" t="str">
            <v>Thousands tons of oil equivalent (TOE)</v>
          </cell>
        </row>
        <row r="520">
          <cell r="D520" t="str">
            <v>time</v>
          </cell>
          <cell r="E520" t="str">
            <v>1990a00</v>
          </cell>
          <cell r="F520" t="str">
            <v>1991a00</v>
          </cell>
          <cell r="G520" t="str">
            <v>1992a00</v>
          </cell>
          <cell r="H520" t="str">
            <v>1993a00</v>
          </cell>
          <cell r="I520" t="str">
            <v>1994a00</v>
          </cell>
          <cell r="J520" t="str">
            <v>1995a00</v>
          </cell>
          <cell r="K520" t="str">
            <v>1996a00</v>
          </cell>
          <cell r="L520" t="str">
            <v>1997a00</v>
          </cell>
          <cell r="M520" t="str">
            <v>1998a00</v>
          </cell>
          <cell r="N520" t="str">
            <v>1999a00</v>
          </cell>
          <cell r="O520" t="str">
            <v>2000a00</v>
          </cell>
          <cell r="P520" t="str">
            <v>2001a00</v>
          </cell>
          <cell r="Q520" t="str">
            <v>2002a00</v>
          </cell>
          <cell r="R520" t="str">
            <v>2003a00</v>
          </cell>
          <cell r="S520" t="str">
            <v>2004a00</v>
          </cell>
        </row>
        <row r="522">
          <cell r="B522" t="str">
            <v>geo</v>
          </cell>
        </row>
        <row r="523">
          <cell r="A523" t="str">
            <v>EU-25 EU-25</v>
          </cell>
          <cell r="B523" t="str">
            <v>EU-25</v>
          </cell>
          <cell r="C523" t="str">
            <v>EU-25</v>
          </cell>
          <cell r="E523">
            <v>23366</v>
          </cell>
          <cell r="F523">
            <v>23948</v>
          </cell>
          <cell r="G523">
            <v>25539</v>
          </cell>
          <cell r="H523">
            <v>25987</v>
          </cell>
          <cell r="I523">
            <v>26814</v>
          </cell>
          <cell r="J523">
            <v>26292</v>
          </cell>
          <cell r="K523">
            <v>26042</v>
          </cell>
          <cell r="L523">
            <v>26839</v>
          </cell>
          <cell r="M523">
            <v>27673</v>
          </cell>
          <cell r="N523">
            <v>27525</v>
          </cell>
          <cell r="O523">
            <v>28999</v>
          </cell>
          <cell r="P523">
            <v>30610</v>
          </cell>
          <cell r="Q523">
            <v>25561</v>
          </cell>
          <cell r="R523">
            <v>24934</v>
          </cell>
          <cell r="S523">
            <v>26129</v>
          </cell>
        </row>
        <row r="524">
          <cell r="A524" t="str">
            <v>EU-15 EU-15</v>
          </cell>
          <cell r="B524" t="str">
            <v>EU-15</v>
          </cell>
          <cell r="C524" t="str">
            <v>EU-15</v>
          </cell>
          <cell r="E524">
            <v>22273</v>
          </cell>
          <cell r="F524">
            <v>22972</v>
          </cell>
          <cell r="G524">
            <v>24570</v>
          </cell>
          <cell r="H524">
            <v>24888</v>
          </cell>
          <cell r="I524">
            <v>25540</v>
          </cell>
          <cell r="J524">
            <v>24953</v>
          </cell>
          <cell r="K524">
            <v>24815</v>
          </cell>
          <cell r="L524">
            <v>25604</v>
          </cell>
          <cell r="M524">
            <v>26267</v>
          </cell>
          <cell r="N524">
            <v>26195</v>
          </cell>
          <cell r="O524">
            <v>27645</v>
          </cell>
          <cell r="P524">
            <v>29194</v>
          </cell>
          <cell r="Q524">
            <v>24145</v>
          </cell>
          <cell r="R524">
            <v>23879</v>
          </cell>
          <cell r="S524">
            <v>24748</v>
          </cell>
        </row>
        <row r="525">
          <cell r="A525" t="str">
            <v>EU-10 EU-10</v>
          </cell>
          <cell r="B525" t="str">
            <v>EU-10</v>
          </cell>
          <cell r="C525" t="str">
            <v>EU-10</v>
          </cell>
          <cell r="E525">
            <v>1093</v>
          </cell>
          <cell r="F525">
            <v>976</v>
          </cell>
          <cell r="G525">
            <v>969</v>
          </cell>
          <cell r="H525">
            <v>1099</v>
          </cell>
          <cell r="I525">
            <v>1274</v>
          </cell>
          <cell r="J525">
            <v>1339</v>
          </cell>
          <cell r="K525">
            <v>1227</v>
          </cell>
          <cell r="L525">
            <v>1235</v>
          </cell>
          <cell r="M525">
            <v>1406</v>
          </cell>
          <cell r="N525">
            <v>1330</v>
          </cell>
          <cell r="O525">
            <v>1354</v>
          </cell>
          <cell r="P525">
            <v>1416</v>
          </cell>
          <cell r="Q525">
            <v>1416</v>
          </cell>
          <cell r="R525">
            <v>1055</v>
          </cell>
          <cell r="S525">
            <v>1381</v>
          </cell>
        </row>
        <row r="526">
          <cell r="A526" t="str">
            <v>be Belgium</v>
          </cell>
          <cell r="B526" t="str">
            <v>be</v>
          </cell>
          <cell r="C526" t="str">
            <v>Belgium</v>
          </cell>
          <cell r="E526">
            <v>23</v>
          </cell>
          <cell r="F526">
            <v>20</v>
          </cell>
          <cell r="G526">
            <v>29</v>
          </cell>
          <cell r="H526">
            <v>22</v>
          </cell>
          <cell r="I526">
            <v>30</v>
          </cell>
          <cell r="J526">
            <v>29</v>
          </cell>
          <cell r="K526">
            <v>21</v>
          </cell>
          <cell r="L526">
            <v>26</v>
          </cell>
          <cell r="M526">
            <v>33</v>
          </cell>
          <cell r="N526">
            <v>29</v>
          </cell>
          <cell r="O526">
            <v>39</v>
          </cell>
          <cell r="P526">
            <v>38</v>
          </cell>
          <cell r="Q526">
            <v>31</v>
          </cell>
          <cell r="R526">
            <v>21</v>
          </cell>
          <cell r="S526">
            <v>27</v>
          </cell>
        </row>
        <row r="527">
          <cell r="A527" t="str">
            <v>cz Czech Republic</v>
          </cell>
          <cell r="B527" t="str">
            <v>cz</v>
          </cell>
          <cell r="C527" t="str">
            <v>Czech Republic</v>
          </cell>
          <cell r="E527">
            <v>100</v>
          </cell>
          <cell r="F527">
            <v>94</v>
          </cell>
          <cell r="G527">
            <v>121</v>
          </cell>
          <cell r="H527">
            <v>118</v>
          </cell>
          <cell r="I527">
            <v>126</v>
          </cell>
          <cell r="J527">
            <v>172</v>
          </cell>
          <cell r="K527">
            <v>169</v>
          </cell>
          <cell r="L527">
            <v>146</v>
          </cell>
          <cell r="M527">
            <v>120</v>
          </cell>
          <cell r="N527">
            <v>144</v>
          </cell>
          <cell r="O527">
            <v>151</v>
          </cell>
          <cell r="P527">
            <v>177</v>
          </cell>
          <cell r="Q527">
            <v>214</v>
          </cell>
          <cell r="R527">
            <v>119</v>
          </cell>
          <cell r="S527">
            <v>174</v>
          </cell>
        </row>
        <row r="528">
          <cell r="A528" t="str">
            <v>dk Denmark</v>
          </cell>
          <cell r="B528" t="str">
            <v>dk</v>
          </cell>
          <cell r="C528" t="str">
            <v>Denmark</v>
          </cell>
          <cell r="E528">
            <v>2</v>
          </cell>
          <cell r="F528">
            <v>2</v>
          </cell>
          <cell r="G528">
            <v>2</v>
          </cell>
          <cell r="H528">
            <v>2</v>
          </cell>
          <cell r="I528">
            <v>3</v>
          </cell>
          <cell r="J528">
            <v>3</v>
          </cell>
          <cell r="K528">
            <v>2</v>
          </cell>
          <cell r="L528">
            <v>2</v>
          </cell>
          <cell r="M528">
            <v>2</v>
          </cell>
          <cell r="N528">
            <v>3</v>
          </cell>
          <cell r="O528">
            <v>2</v>
          </cell>
          <cell r="P528">
            <v>2</v>
          </cell>
          <cell r="Q528">
            <v>3</v>
          </cell>
          <cell r="R528">
            <v>2</v>
          </cell>
          <cell r="S528">
            <v>2</v>
          </cell>
        </row>
        <row r="529">
          <cell r="A529" t="str">
            <v>de Germany (including ex-GDR from 1991)</v>
          </cell>
          <cell r="B529" t="str">
            <v>de</v>
          </cell>
          <cell r="C529" t="str">
            <v>Germany (including ex-GDR from 1991)</v>
          </cell>
          <cell r="E529">
            <v>1385</v>
          </cell>
          <cell r="F529">
            <v>1242</v>
          </cell>
          <cell r="G529">
            <v>1470</v>
          </cell>
          <cell r="H529">
            <v>1473</v>
          </cell>
          <cell r="I529">
            <v>1591</v>
          </cell>
          <cell r="J529">
            <v>1698</v>
          </cell>
          <cell r="K529">
            <v>1718</v>
          </cell>
          <cell r="L529">
            <v>1492</v>
          </cell>
          <cell r="M529">
            <v>1511</v>
          </cell>
          <cell r="N529">
            <v>1689</v>
          </cell>
          <cell r="O529">
            <v>1995</v>
          </cell>
          <cell r="P529">
            <v>1955</v>
          </cell>
          <cell r="Q529">
            <v>1988</v>
          </cell>
          <cell r="R529">
            <v>1656</v>
          </cell>
          <cell r="S529">
            <v>1812</v>
          </cell>
        </row>
        <row r="530">
          <cell r="A530" t="str">
            <v>ee Estonia</v>
          </cell>
          <cell r="B530" t="str">
            <v>ee</v>
          </cell>
          <cell r="C530" t="str">
            <v>Estonia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1</v>
          </cell>
          <cell r="Q530">
            <v>1</v>
          </cell>
          <cell r="R530">
            <v>1</v>
          </cell>
          <cell r="S530">
            <v>2</v>
          </cell>
        </row>
        <row r="531">
          <cell r="A531" t="str">
            <v>gr Greece</v>
          </cell>
          <cell r="B531" t="str">
            <v>gr</v>
          </cell>
          <cell r="C531" t="str">
            <v>Greece</v>
          </cell>
          <cell r="E531">
            <v>152</v>
          </cell>
          <cell r="F531">
            <v>266</v>
          </cell>
          <cell r="G531">
            <v>189</v>
          </cell>
          <cell r="H531">
            <v>196</v>
          </cell>
          <cell r="I531">
            <v>223</v>
          </cell>
          <cell r="J531">
            <v>303</v>
          </cell>
          <cell r="K531">
            <v>374</v>
          </cell>
          <cell r="L531">
            <v>334</v>
          </cell>
          <cell r="M531">
            <v>320</v>
          </cell>
          <cell r="N531">
            <v>416</v>
          </cell>
          <cell r="O531">
            <v>318</v>
          </cell>
          <cell r="P531">
            <v>180</v>
          </cell>
          <cell r="Q531">
            <v>241</v>
          </cell>
          <cell r="R531">
            <v>410</v>
          </cell>
          <cell r="S531">
            <v>402</v>
          </cell>
        </row>
        <row r="532">
          <cell r="A532" t="str">
            <v>es Spain</v>
          </cell>
          <cell r="B532" t="str">
            <v>es</v>
          </cell>
          <cell r="C532" t="str">
            <v>Spain</v>
          </cell>
          <cell r="E532">
            <v>2184</v>
          </cell>
          <cell r="F532">
            <v>2346</v>
          </cell>
          <cell r="G532">
            <v>1619</v>
          </cell>
          <cell r="H532">
            <v>2086</v>
          </cell>
          <cell r="I532">
            <v>2408</v>
          </cell>
          <cell r="J532">
            <v>1987</v>
          </cell>
          <cell r="K532">
            <v>3393</v>
          </cell>
          <cell r="L532">
            <v>2989</v>
          </cell>
          <cell r="M532">
            <v>2924</v>
          </cell>
          <cell r="N532">
            <v>1966</v>
          </cell>
          <cell r="O532">
            <v>2534</v>
          </cell>
          <cell r="P532">
            <v>3527</v>
          </cell>
          <cell r="Q532">
            <v>1981</v>
          </cell>
          <cell r="R532">
            <v>3530</v>
          </cell>
          <cell r="S532">
            <v>2713</v>
          </cell>
        </row>
        <row r="533">
          <cell r="A533" t="str">
            <v>fr France</v>
          </cell>
          <cell r="B533" t="str">
            <v>fr</v>
          </cell>
          <cell r="C533" t="str">
            <v>France</v>
          </cell>
          <cell r="E533">
            <v>4635</v>
          </cell>
          <cell r="F533">
            <v>4938</v>
          </cell>
          <cell r="G533">
            <v>5983</v>
          </cell>
          <cell r="H533">
            <v>5632</v>
          </cell>
          <cell r="I533">
            <v>6828</v>
          </cell>
          <cell r="J533">
            <v>6322</v>
          </cell>
          <cell r="K533">
            <v>5649</v>
          </cell>
          <cell r="L533">
            <v>5538</v>
          </cell>
          <cell r="M533">
            <v>5388</v>
          </cell>
          <cell r="N533">
            <v>6271</v>
          </cell>
          <cell r="O533">
            <v>5823</v>
          </cell>
          <cell r="P533">
            <v>6460</v>
          </cell>
          <cell r="Q533">
            <v>5257</v>
          </cell>
          <cell r="R533">
            <v>5134</v>
          </cell>
          <cell r="S533">
            <v>5179</v>
          </cell>
        </row>
        <row r="534">
          <cell r="A534" t="str">
            <v>ie Ireland</v>
          </cell>
          <cell r="B534" t="str">
            <v>ie</v>
          </cell>
          <cell r="C534" t="str">
            <v>Ireland</v>
          </cell>
          <cell r="E534">
            <v>60</v>
          </cell>
          <cell r="F534">
            <v>64</v>
          </cell>
          <cell r="G534">
            <v>70</v>
          </cell>
          <cell r="H534">
            <v>66</v>
          </cell>
          <cell r="I534">
            <v>79</v>
          </cell>
          <cell r="J534">
            <v>61</v>
          </cell>
          <cell r="K534">
            <v>62</v>
          </cell>
          <cell r="L534">
            <v>58</v>
          </cell>
          <cell r="M534">
            <v>79</v>
          </cell>
          <cell r="N534">
            <v>73</v>
          </cell>
          <cell r="O534">
            <v>73</v>
          </cell>
          <cell r="P534">
            <v>51</v>
          </cell>
          <cell r="Q534">
            <v>78</v>
          </cell>
          <cell r="R534">
            <v>51</v>
          </cell>
          <cell r="S534">
            <v>54</v>
          </cell>
        </row>
        <row r="535">
          <cell r="A535" t="str">
            <v>it Italy</v>
          </cell>
          <cell r="B535" t="str">
            <v>it</v>
          </cell>
          <cell r="C535" t="str">
            <v>Italy</v>
          </cell>
          <cell r="E535">
            <v>2719</v>
          </cell>
          <cell r="F535">
            <v>3632</v>
          </cell>
          <cell r="G535">
            <v>3628</v>
          </cell>
          <cell r="H535">
            <v>3562</v>
          </cell>
          <cell r="I535">
            <v>3840</v>
          </cell>
          <cell r="J535">
            <v>3249</v>
          </cell>
          <cell r="K535">
            <v>3615</v>
          </cell>
          <cell r="L535">
            <v>3577</v>
          </cell>
          <cell r="M535">
            <v>3544</v>
          </cell>
          <cell r="N535">
            <v>3901</v>
          </cell>
          <cell r="O535">
            <v>3812</v>
          </cell>
          <cell r="P535">
            <v>4025</v>
          </cell>
          <cell r="Q535">
            <v>3398</v>
          </cell>
          <cell r="R535">
            <v>3176</v>
          </cell>
          <cell r="S535">
            <v>3671</v>
          </cell>
        </row>
        <row r="536">
          <cell r="A536" t="str">
            <v>cy Cyprus</v>
          </cell>
          <cell r="B536" t="str">
            <v>cy</v>
          </cell>
          <cell r="C536" t="str">
            <v>Cyprus</v>
          </cell>
        </row>
        <row r="537">
          <cell r="A537" t="str">
            <v>lv Latvia</v>
          </cell>
          <cell r="B537" t="str">
            <v>lv</v>
          </cell>
          <cell r="C537" t="str">
            <v>Latvia</v>
          </cell>
          <cell r="E537">
            <v>387</v>
          </cell>
          <cell r="F537">
            <v>282</v>
          </cell>
          <cell r="G537">
            <v>217</v>
          </cell>
          <cell r="H537">
            <v>247</v>
          </cell>
          <cell r="I537">
            <v>284</v>
          </cell>
          <cell r="J537">
            <v>253</v>
          </cell>
          <cell r="K537">
            <v>160</v>
          </cell>
          <cell r="L537">
            <v>254</v>
          </cell>
          <cell r="M537">
            <v>371</v>
          </cell>
          <cell r="N537">
            <v>237</v>
          </cell>
          <cell r="O537">
            <v>242</v>
          </cell>
          <cell r="P537">
            <v>244</v>
          </cell>
          <cell r="Q537">
            <v>212</v>
          </cell>
          <cell r="R537">
            <v>195</v>
          </cell>
          <cell r="S537">
            <v>267</v>
          </cell>
        </row>
        <row r="538">
          <cell r="A538" t="str">
            <v>lt Lithuania</v>
          </cell>
          <cell r="B538" t="str">
            <v>lt</v>
          </cell>
          <cell r="C538" t="str">
            <v>Lithuania</v>
          </cell>
          <cell r="E538">
            <v>36</v>
          </cell>
          <cell r="F538">
            <v>29</v>
          </cell>
          <cell r="G538">
            <v>27</v>
          </cell>
          <cell r="H538">
            <v>34</v>
          </cell>
          <cell r="I538">
            <v>39</v>
          </cell>
          <cell r="J538">
            <v>32</v>
          </cell>
          <cell r="K538">
            <v>28</v>
          </cell>
          <cell r="L538">
            <v>25</v>
          </cell>
          <cell r="M538">
            <v>36</v>
          </cell>
          <cell r="N538">
            <v>36</v>
          </cell>
          <cell r="O538">
            <v>29</v>
          </cell>
          <cell r="P538">
            <v>28</v>
          </cell>
          <cell r="Q538">
            <v>30</v>
          </cell>
          <cell r="R538">
            <v>28</v>
          </cell>
          <cell r="S538">
            <v>36</v>
          </cell>
        </row>
        <row r="539">
          <cell r="A539" t="str">
            <v>lu Luxembourg (Grand-Duché)</v>
          </cell>
          <cell r="B539" t="str">
            <v>lu</v>
          </cell>
          <cell r="C539" t="str">
            <v>Luxembourg (Grand-Duché)</v>
          </cell>
          <cell r="E539">
            <v>6</v>
          </cell>
          <cell r="F539">
            <v>5</v>
          </cell>
          <cell r="G539">
            <v>6</v>
          </cell>
          <cell r="H539">
            <v>6</v>
          </cell>
          <cell r="I539">
            <v>10</v>
          </cell>
          <cell r="J539">
            <v>7</v>
          </cell>
          <cell r="K539">
            <v>5</v>
          </cell>
          <cell r="L539">
            <v>7</v>
          </cell>
          <cell r="M539">
            <v>10</v>
          </cell>
          <cell r="N539">
            <v>8</v>
          </cell>
          <cell r="O539">
            <v>10</v>
          </cell>
          <cell r="P539">
            <v>2</v>
          </cell>
          <cell r="Q539">
            <v>10</v>
          </cell>
          <cell r="R539">
            <v>7</v>
          </cell>
          <cell r="S539">
            <v>9</v>
          </cell>
        </row>
        <row r="540">
          <cell r="A540" t="str">
            <v>hu Hungary</v>
          </cell>
          <cell r="B540" t="str">
            <v>hu</v>
          </cell>
          <cell r="C540" t="str">
            <v>Hungary</v>
          </cell>
          <cell r="E540">
            <v>15</v>
          </cell>
          <cell r="F540">
            <v>17</v>
          </cell>
          <cell r="G540">
            <v>14</v>
          </cell>
          <cell r="H540">
            <v>14</v>
          </cell>
          <cell r="I540">
            <v>14</v>
          </cell>
          <cell r="J540">
            <v>14</v>
          </cell>
          <cell r="K540">
            <v>18</v>
          </cell>
          <cell r="L540">
            <v>19</v>
          </cell>
          <cell r="M540">
            <v>13</v>
          </cell>
          <cell r="N540">
            <v>16</v>
          </cell>
          <cell r="O540">
            <v>15</v>
          </cell>
          <cell r="P540">
            <v>16</v>
          </cell>
          <cell r="Q540">
            <v>17</v>
          </cell>
          <cell r="R540">
            <v>15</v>
          </cell>
          <cell r="S540">
            <v>18</v>
          </cell>
        </row>
        <row r="541">
          <cell r="A541" t="str">
            <v>mt Malta</v>
          </cell>
          <cell r="B541" t="str">
            <v>mt</v>
          </cell>
          <cell r="C541" t="str">
            <v>Malta</v>
          </cell>
        </row>
        <row r="542">
          <cell r="A542" t="str">
            <v>nl Netherlands</v>
          </cell>
          <cell r="B542" t="str">
            <v>nl</v>
          </cell>
          <cell r="C542" t="str">
            <v>Netherlands</v>
          </cell>
          <cell r="E542">
            <v>7</v>
          </cell>
          <cell r="F542">
            <v>9</v>
          </cell>
          <cell r="G542">
            <v>10</v>
          </cell>
          <cell r="H542">
            <v>8</v>
          </cell>
          <cell r="I542">
            <v>9</v>
          </cell>
          <cell r="J542">
            <v>8</v>
          </cell>
          <cell r="K542">
            <v>7</v>
          </cell>
          <cell r="L542">
            <v>8</v>
          </cell>
          <cell r="M542">
            <v>9</v>
          </cell>
          <cell r="N542">
            <v>8</v>
          </cell>
          <cell r="O542">
            <v>12</v>
          </cell>
          <cell r="P542">
            <v>10</v>
          </cell>
          <cell r="Q542">
            <v>9</v>
          </cell>
          <cell r="R542">
            <v>6</v>
          </cell>
          <cell r="S542">
            <v>8</v>
          </cell>
        </row>
        <row r="543">
          <cell r="A543" t="str">
            <v>at Austria</v>
          </cell>
          <cell r="B543" t="str">
            <v>at</v>
          </cell>
          <cell r="C543" t="str">
            <v>Austria</v>
          </cell>
          <cell r="E543">
            <v>2709</v>
          </cell>
          <cell r="F543">
            <v>2704</v>
          </cell>
          <cell r="G543">
            <v>2996</v>
          </cell>
          <cell r="H543">
            <v>3156</v>
          </cell>
          <cell r="I543">
            <v>3070</v>
          </cell>
          <cell r="J543">
            <v>3187</v>
          </cell>
          <cell r="K543">
            <v>2942</v>
          </cell>
          <cell r="L543">
            <v>3104</v>
          </cell>
          <cell r="M543">
            <v>3196</v>
          </cell>
          <cell r="N543">
            <v>3482</v>
          </cell>
          <cell r="O543">
            <v>3598</v>
          </cell>
          <cell r="P543">
            <v>3455</v>
          </cell>
          <cell r="Q543">
            <v>3433</v>
          </cell>
          <cell r="R543">
            <v>2827</v>
          </cell>
          <cell r="S543">
            <v>3132</v>
          </cell>
        </row>
        <row r="544">
          <cell r="A544" t="str">
            <v>pl Poland</v>
          </cell>
          <cell r="B544" t="str">
            <v>pl</v>
          </cell>
          <cell r="C544" t="str">
            <v>Poland</v>
          </cell>
          <cell r="E544">
            <v>139</v>
          </cell>
          <cell r="F544">
            <v>123</v>
          </cell>
          <cell r="G544">
            <v>130</v>
          </cell>
          <cell r="H544">
            <v>128</v>
          </cell>
          <cell r="I544">
            <v>149</v>
          </cell>
          <cell r="J544">
            <v>162</v>
          </cell>
          <cell r="K544">
            <v>166</v>
          </cell>
          <cell r="L544">
            <v>169</v>
          </cell>
          <cell r="M544">
            <v>199</v>
          </cell>
          <cell r="N544">
            <v>185</v>
          </cell>
          <cell r="O544">
            <v>181</v>
          </cell>
          <cell r="P544">
            <v>200</v>
          </cell>
          <cell r="Q544">
            <v>196</v>
          </cell>
          <cell r="R544">
            <v>144</v>
          </cell>
          <cell r="S544">
            <v>179</v>
          </cell>
        </row>
        <row r="545">
          <cell r="A545" t="str">
            <v>pt Portugal</v>
          </cell>
          <cell r="B545" t="str">
            <v>pt</v>
          </cell>
          <cell r="C545" t="str">
            <v>Portugal</v>
          </cell>
          <cell r="E545">
            <v>787</v>
          </cell>
          <cell r="F545">
            <v>778</v>
          </cell>
          <cell r="G545">
            <v>399</v>
          </cell>
          <cell r="H545">
            <v>734</v>
          </cell>
          <cell r="I545">
            <v>916</v>
          </cell>
          <cell r="J545">
            <v>717</v>
          </cell>
          <cell r="K545">
            <v>1269</v>
          </cell>
          <cell r="L545">
            <v>1127</v>
          </cell>
          <cell r="M545">
            <v>1116</v>
          </cell>
          <cell r="N545">
            <v>625</v>
          </cell>
          <cell r="O545">
            <v>974</v>
          </cell>
          <cell r="P545">
            <v>1207</v>
          </cell>
          <cell r="Q545">
            <v>671</v>
          </cell>
          <cell r="R545">
            <v>1352</v>
          </cell>
          <cell r="S545">
            <v>849</v>
          </cell>
        </row>
        <row r="546">
          <cell r="A546" t="str">
            <v>si Slovenia</v>
          </cell>
          <cell r="B546" t="str">
            <v>si</v>
          </cell>
          <cell r="C546" t="str">
            <v>Slovenia</v>
          </cell>
          <cell r="E546">
            <v>254</v>
          </cell>
          <cell r="F546">
            <v>310</v>
          </cell>
          <cell r="G546">
            <v>293</v>
          </cell>
          <cell r="H546">
            <v>260</v>
          </cell>
          <cell r="I546">
            <v>292</v>
          </cell>
          <cell r="J546">
            <v>279</v>
          </cell>
          <cell r="K546">
            <v>316</v>
          </cell>
          <cell r="L546">
            <v>266</v>
          </cell>
          <cell r="M546">
            <v>297</v>
          </cell>
          <cell r="N546">
            <v>322</v>
          </cell>
          <cell r="O546">
            <v>330</v>
          </cell>
          <cell r="P546">
            <v>326</v>
          </cell>
          <cell r="Q546">
            <v>293</v>
          </cell>
          <cell r="R546">
            <v>254</v>
          </cell>
          <cell r="S546">
            <v>352</v>
          </cell>
        </row>
        <row r="547">
          <cell r="A547" t="str">
            <v>sk Slovakia</v>
          </cell>
          <cell r="B547" t="str">
            <v>sk</v>
          </cell>
          <cell r="C547" t="str">
            <v>Slovakia</v>
          </cell>
          <cell r="E547">
            <v>162</v>
          </cell>
          <cell r="F547">
            <v>121</v>
          </cell>
          <cell r="G547">
            <v>167</v>
          </cell>
          <cell r="H547">
            <v>298</v>
          </cell>
          <cell r="I547">
            <v>370</v>
          </cell>
          <cell r="J547">
            <v>427</v>
          </cell>
          <cell r="K547">
            <v>370</v>
          </cell>
          <cell r="L547">
            <v>356</v>
          </cell>
          <cell r="M547">
            <v>370</v>
          </cell>
          <cell r="N547">
            <v>390</v>
          </cell>
          <cell r="O547">
            <v>406</v>
          </cell>
          <cell r="P547">
            <v>424</v>
          </cell>
          <cell r="Q547">
            <v>453</v>
          </cell>
          <cell r="R547">
            <v>299</v>
          </cell>
          <cell r="S547">
            <v>353</v>
          </cell>
        </row>
        <row r="548">
          <cell r="A548" t="str">
            <v>fi Finland</v>
          </cell>
          <cell r="B548" t="str">
            <v>fi</v>
          </cell>
          <cell r="C548" t="str">
            <v>Finland</v>
          </cell>
          <cell r="E548">
            <v>934</v>
          </cell>
          <cell r="F548">
            <v>1135</v>
          </cell>
          <cell r="G548">
            <v>1301</v>
          </cell>
          <cell r="H548">
            <v>1158</v>
          </cell>
          <cell r="I548">
            <v>1013</v>
          </cell>
          <cell r="J548">
            <v>1110</v>
          </cell>
          <cell r="K548">
            <v>1020</v>
          </cell>
          <cell r="L548">
            <v>1053</v>
          </cell>
          <cell r="M548">
            <v>1294</v>
          </cell>
          <cell r="N548">
            <v>1099</v>
          </cell>
          <cell r="O548">
            <v>1261</v>
          </cell>
          <cell r="P548">
            <v>1135</v>
          </cell>
          <cell r="Q548">
            <v>927</v>
          </cell>
          <cell r="R548">
            <v>825</v>
          </cell>
          <cell r="S548">
            <v>1296</v>
          </cell>
        </row>
        <row r="549">
          <cell r="A549" t="str">
            <v>se Sweden</v>
          </cell>
          <cell r="B549" t="str">
            <v>se</v>
          </cell>
          <cell r="C549" t="str">
            <v>Sweden</v>
          </cell>
          <cell r="E549">
            <v>6234</v>
          </cell>
          <cell r="F549">
            <v>5437</v>
          </cell>
          <cell r="G549">
            <v>6394</v>
          </cell>
          <cell r="H549">
            <v>6419</v>
          </cell>
          <cell r="I549">
            <v>5082</v>
          </cell>
          <cell r="J549">
            <v>5856</v>
          </cell>
          <cell r="K549">
            <v>4449</v>
          </cell>
          <cell r="L549">
            <v>5934</v>
          </cell>
          <cell r="M549">
            <v>6391</v>
          </cell>
          <cell r="N549">
            <v>6164</v>
          </cell>
          <cell r="O549">
            <v>6757</v>
          </cell>
          <cell r="P549">
            <v>6798</v>
          </cell>
          <cell r="Q549">
            <v>5706</v>
          </cell>
          <cell r="R549">
            <v>4604</v>
          </cell>
          <cell r="S549">
            <v>5170</v>
          </cell>
        </row>
        <row r="550">
          <cell r="A550" t="str">
            <v>uk United Kingdom</v>
          </cell>
          <cell r="B550" t="str">
            <v>uk</v>
          </cell>
          <cell r="C550" t="str">
            <v>United Kingdom</v>
          </cell>
          <cell r="E550">
            <v>436</v>
          </cell>
          <cell r="F550">
            <v>394</v>
          </cell>
          <cell r="G550">
            <v>474</v>
          </cell>
          <cell r="H550">
            <v>368</v>
          </cell>
          <cell r="I550">
            <v>438</v>
          </cell>
          <cell r="J550">
            <v>416</v>
          </cell>
          <cell r="K550">
            <v>289</v>
          </cell>
          <cell r="L550">
            <v>355</v>
          </cell>
          <cell r="M550">
            <v>450</v>
          </cell>
          <cell r="N550">
            <v>461</v>
          </cell>
          <cell r="O550">
            <v>437</v>
          </cell>
          <cell r="P550">
            <v>349</v>
          </cell>
          <cell r="Q550">
            <v>412</v>
          </cell>
          <cell r="R550">
            <v>278</v>
          </cell>
          <cell r="S550">
            <v>424</v>
          </cell>
        </row>
        <row r="551">
          <cell r="A551" t="str">
            <v>bg Bulgaria</v>
          </cell>
          <cell r="B551" t="str">
            <v>bg</v>
          </cell>
          <cell r="C551" t="str">
            <v>Bulgaria</v>
          </cell>
          <cell r="E551">
            <v>161</v>
          </cell>
          <cell r="F551">
            <v>210</v>
          </cell>
          <cell r="G551">
            <v>177</v>
          </cell>
          <cell r="H551">
            <v>96</v>
          </cell>
          <cell r="I551">
            <v>70</v>
          </cell>
          <cell r="J551">
            <v>151</v>
          </cell>
          <cell r="K551">
            <v>232</v>
          </cell>
          <cell r="L551">
            <v>238</v>
          </cell>
          <cell r="M551">
            <v>266</v>
          </cell>
          <cell r="N551">
            <v>237</v>
          </cell>
          <cell r="O551">
            <v>230</v>
          </cell>
          <cell r="P551">
            <v>149</v>
          </cell>
          <cell r="Q551">
            <v>189</v>
          </cell>
          <cell r="R551">
            <v>260</v>
          </cell>
          <cell r="S551">
            <v>272</v>
          </cell>
        </row>
        <row r="552">
          <cell r="A552" t="str">
            <v>ro Romania</v>
          </cell>
          <cell r="B552" t="str">
            <v>ro</v>
          </cell>
          <cell r="C552" t="str">
            <v>Romania</v>
          </cell>
          <cell r="E552">
            <v>1460</v>
          </cell>
          <cell r="F552">
            <v>1225</v>
          </cell>
          <cell r="G552">
            <v>1006</v>
          </cell>
          <cell r="H552">
            <v>1098</v>
          </cell>
          <cell r="I552">
            <v>1122</v>
          </cell>
          <cell r="J552">
            <v>1435</v>
          </cell>
          <cell r="K552">
            <v>1355</v>
          </cell>
          <cell r="L552">
            <v>1506</v>
          </cell>
          <cell r="M552">
            <v>1623</v>
          </cell>
          <cell r="N552">
            <v>1573</v>
          </cell>
          <cell r="O552">
            <v>1271</v>
          </cell>
          <cell r="P552">
            <v>1283</v>
          </cell>
          <cell r="Q552">
            <v>1380</v>
          </cell>
          <cell r="R552">
            <v>1140</v>
          </cell>
          <cell r="S552">
            <v>1420</v>
          </cell>
        </row>
        <row r="553">
          <cell r="A553" t="str">
            <v>tr Turkey</v>
          </cell>
          <cell r="B553" t="str">
            <v>tr</v>
          </cell>
          <cell r="C553" t="str">
            <v>Turkey</v>
          </cell>
          <cell r="E553">
            <v>1990</v>
          </cell>
          <cell r="F553">
            <v>1950</v>
          </cell>
          <cell r="G553">
            <v>2284</v>
          </cell>
          <cell r="H553">
            <v>2919</v>
          </cell>
          <cell r="I553">
            <v>2630</v>
          </cell>
          <cell r="J553">
            <v>3056</v>
          </cell>
          <cell r="K553">
            <v>3480</v>
          </cell>
          <cell r="L553">
            <v>3424</v>
          </cell>
          <cell r="M553">
            <v>3631</v>
          </cell>
          <cell r="N553">
            <v>2982</v>
          </cell>
          <cell r="O553">
            <v>2655</v>
          </cell>
          <cell r="P553">
            <v>2064</v>
          </cell>
          <cell r="Q553">
            <v>2896</v>
          </cell>
          <cell r="R553">
            <v>3038</v>
          </cell>
          <cell r="S553">
            <v>3963</v>
          </cell>
        </row>
        <row r="554">
          <cell r="A554" t="str">
            <v>is Iceland</v>
          </cell>
          <cell r="B554" t="str">
            <v>is</v>
          </cell>
          <cell r="C554" t="str">
            <v>Iceland</v>
          </cell>
          <cell r="E554">
            <v>361</v>
          </cell>
          <cell r="F554">
            <v>361</v>
          </cell>
          <cell r="G554">
            <v>371</v>
          </cell>
          <cell r="H554">
            <v>384</v>
          </cell>
          <cell r="I554">
            <v>388</v>
          </cell>
          <cell r="J554">
            <v>403</v>
          </cell>
          <cell r="K554">
            <v>410</v>
          </cell>
          <cell r="L554">
            <v>448</v>
          </cell>
          <cell r="M554">
            <v>483</v>
          </cell>
          <cell r="N554">
            <v>520</v>
          </cell>
          <cell r="O554">
            <v>547</v>
          </cell>
          <cell r="P554">
            <v>566</v>
          </cell>
          <cell r="Q554">
            <v>600</v>
          </cell>
          <cell r="R554">
            <v>609</v>
          </cell>
          <cell r="S554">
            <v>613</v>
          </cell>
        </row>
        <row r="560">
          <cell r="A560" t="str">
            <v>product 5520</v>
          </cell>
          <cell r="B560" t="str">
            <v>product</v>
          </cell>
          <cell r="C560">
            <v>5520</v>
          </cell>
        </row>
        <row r="561">
          <cell r="A561" t="str">
            <v xml:space="preserve"> Wind Energy</v>
          </cell>
          <cell r="C561" t="str">
            <v>Wind Energy</v>
          </cell>
        </row>
        <row r="562">
          <cell r="A562" t="str">
            <v>indic_en 100900</v>
          </cell>
          <cell r="B562" t="str">
            <v>indic_en</v>
          </cell>
          <cell r="C562">
            <v>100900</v>
          </cell>
        </row>
        <row r="563">
          <cell r="A563" t="str">
            <v xml:space="preserve"> Gross inland consumption</v>
          </cell>
          <cell r="C563" t="str">
            <v>Gross inland consumption</v>
          </cell>
        </row>
        <row r="564">
          <cell r="A564" t="str">
            <v>unit 1000toe</v>
          </cell>
          <cell r="B564" t="str">
            <v>unit</v>
          </cell>
          <cell r="C564" t="str">
            <v>1000toe</v>
          </cell>
        </row>
        <row r="565">
          <cell r="A565" t="str">
            <v xml:space="preserve"> Thousands tons of oil equivalent (TOE)</v>
          </cell>
          <cell r="C565" t="str">
            <v>Thousands tons of oil equivalent (TOE)</v>
          </cell>
        </row>
        <row r="566">
          <cell r="A566" t="str">
            <v xml:space="preserve"> </v>
          </cell>
        </row>
        <row r="567">
          <cell r="A567" t="str">
            <v xml:space="preserve"> </v>
          </cell>
          <cell r="D567" t="str">
            <v>time</v>
          </cell>
          <cell r="E567" t="str">
            <v>1990a00</v>
          </cell>
          <cell r="F567" t="str">
            <v>1991a00</v>
          </cell>
          <cell r="G567" t="str">
            <v>1992a00</v>
          </cell>
          <cell r="H567" t="str">
            <v>1993a00</v>
          </cell>
          <cell r="I567" t="str">
            <v>1994a00</v>
          </cell>
          <cell r="J567" t="str">
            <v>1995a00</v>
          </cell>
          <cell r="K567" t="str">
            <v>1996a00</v>
          </cell>
          <cell r="L567" t="str">
            <v>1997a00</v>
          </cell>
          <cell r="M567" t="str">
            <v>1998a00</v>
          </cell>
          <cell r="N567" t="str">
            <v>1999a00</v>
          </cell>
          <cell r="O567" t="str">
            <v>2000a00</v>
          </cell>
          <cell r="P567" t="str">
            <v>2001a00</v>
          </cell>
          <cell r="Q567" t="str">
            <v>2002a00</v>
          </cell>
          <cell r="R567" t="str">
            <v>2003a00</v>
          </cell>
          <cell r="S567" t="str">
            <v>2004a00</v>
          </cell>
        </row>
        <row r="568">
          <cell r="A568" t="str">
            <v xml:space="preserve"> </v>
          </cell>
        </row>
        <row r="569">
          <cell r="A569" t="str">
            <v xml:space="preserve">geo </v>
          </cell>
          <cell r="B569" t="str">
            <v>geo</v>
          </cell>
        </row>
        <row r="570">
          <cell r="A570" t="str">
            <v>EU-25 EU-25</v>
          </cell>
          <cell r="B570" t="str">
            <v>EU-25</v>
          </cell>
          <cell r="C570" t="str">
            <v>EU-25</v>
          </cell>
          <cell r="E570">
            <v>67</v>
          </cell>
          <cell r="F570">
            <v>94</v>
          </cell>
          <cell r="G570">
            <v>134</v>
          </cell>
          <cell r="H570">
            <v>202</v>
          </cell>
          <cell r="I570">
            <v>301</v>
          </cell>
          <cell r="J570">
            <v>349</v>
          </cell>
          <cell r="K570">
            <v>418</v>
          </cell>
          <cell r="L570">
            <v>630</v>
          </cell>
          <cell r="M570">
            <v>1038</v>
          </cell>
          <cell r="N570">
            <v>1220</v>
          </cell>
          <cell r="O570">
            <v>1911</v>
          </cell>
          <cell r="P570">
            <v>2318</v>
          </cell>
          <cell r="Q570">
            <v>3068</v>
          </cell>
          <cell r="R570">
            <v>3814</v>
          </cell>
          <cell r="S570">
            <v>5031</v>
          </cell>
        </row>
        <row r="571">
          <cell r="A571" t="str">
            <v>EU-15 EU-15</v>
          </cell>
          <cell r="B571" t="str">
            <v>EU-15</v>
          </cell>
          <cell r="C571" t="str">
            <v>EU-15</v>
          </cell>
          <cell r="E571">
            <v>67</v>
          </cell>
          <cell r="F571">
            <v>94</v>
          </cell>
          <cell r="G571">
            <v>134</v>
          </cell>
          <cell r="H571">
            <v>202</v>
          </cell>
          <cell r="I571">
            <v>301</v>
          </cell>
          <cell r="J571">
            <v>349</v>
          </cell>
          <cell r="K571">
            <v>418</v>
          </cell>
          <cell r="L571">
            <v>630</v>
          </cell>
          <cell r="M571">
            <v>1038</v>
          </cell>
          <cell r="N571">
            <v>1220</v>
          </cell>
          <cell r="O571">
            <v>1911</v>
          </cell>
          <cell r="P571">
            <v>2317</v>
          </cell>
          <cell r="Q571">
            <v>3062</v>
          </cell>
          <cell r="R571">
            <v>3798</v>
          </cell>
          <cell r="S571">
            <v>5013</v>
          </cell>
        </row>
        <row r="572">
          <cell r="A572" t="str">
            <v>EU-10 EU-10</v>
          </cell>
          <cell r="B572" t="str">
            <v>EU-10</v>
          </cell>
          <cell r="C572" t="str">
            <v>EU-10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1</v>
          </cell>
          <cell r="Q572">
            <v>6</v>
          </cell>
          <cell r="R572">
            <v>16</v>
          </cell>
          <cell r="S572">
            <v>18</v>
          </cell>
        </row>
        <row r="573">
          <cell r="A573" t="str">
            <v>be Belgium</v>
          </cell>
          <cell r="B573" t="str">
            <v>be</v>
          </cell>
          <cell r="C573" t="str">
            <v>Belgium</v>
          </cell>
          <cell r="E573">
            <v>1</v>
          </cell>
          <cell r="F573">
            <v>1</v>
          </cell>
          <cell r="G573">
            <v>1</v>
          </cell>
          <cell r="H573">
            <v>1</v>
          </cell>
          <cell r="I573">
            <v>1</v>
          </cell>
          <cell r="J573">
            <v>1</v>
          </cell>
          <cell r="K573">
            <v>1</v>
          </cell>
          <cell r="L573">
            <v>1</v>
          </cell>
          <cell r="M573">
            <v>1</v>
          </cell>
          <cell r="N573">
            <v>1</v>
          </cell>
          <cell r="O573">
            <v>1</v>
          </cell>
          <cell r="P573">
            <v>3</v>
          </cell>
          <cell r="Q573">
            <v>5</v>
          </cell>
          <cell r="R573">
            <v>8</v>
          </cell>
          <cell r="S573">
            <v>11</v>
          </cell>
        </row>
        <row r="574">
          <cell r="A574" t="str">
            <v>cz Czech Republic</v>
          </cell>
          <cell r="B574" t="str">
            <v>cz</v>
          </cell>
          <cell r="C574" t="str">
            <v>Czech Republic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1</v>
          </cell>
        </row>
        <row r="575">
          <cell r="A575" t="str">
            <v>dk Denmark</v>
          </cell>
          <cell r="B575" t="str">
            <v>dk</v>
          </cell>
          <cell r="C575" t="str">
            <v>Denmark</v>
          </cell>
          <cell r="E575">
            <v>52</v>
          </cell>
          <cell r="F575">
            <v>64</v>
          </cell>
          <cell r="G575">
            <v>79</v>
          </cell>
          <cell r="H575">
            <v>89</v>
          </cell>
          <cell r="I575">
            <v>98</v>
          </cell>
          <cell r="J575">
            <v>101</v>
          </cell>
          <cell r="K575">
            <v>106</v>
          </cell>
          <cell r="L575">
            <v>166</v>
          </cell>
          <cell r="M575">
            <v>242</v>
          </cell>
          <cell r="N575">
            <v>260</v>
          </cell>
          <cell r="O575">
            <v>365</v>
          </cell>
          <cell r="P575">
            <v>370</v>
          </cell>
          <cell r="Q575">
            <v>419</v>
          </cell>
          <cell r="R575">
            <v>478</v>
          </cell>
          <cell r="S575">
            <v>566</v>
          </cell>
        </row>
        <row r="576">
          <cell r="A576" t="str">
            <v>de Germany (including ex-GDR from 1991)</v>
          </cell>
          <cell r="B576" t="str">
            <v>de</v>
          </cell>
          <cell r="C576" t="str">
            <v>Germany (including ex-GDR from 1991)</v>
          </cell>
          <cell r="E576">
            <v>6</v>
          </cell>
          <cell r="F576">
            <v>18</v>
          </cell>
          <cell r="G576">
            <v>25</v>
          </cell>
          <cell r="H576">
            <v>58</v>
          </cell>
          <cell r="I576">
            <v>123</v>
          </cell>
          <cell r="J576">
            <v>147</v>
          </cell>
          <cell r="K576">
            <v>179</v>
          </cell>
          <cell r="L576">
            <v>261</v>
          </cell>
          <cell r="M576">
            <v>395</v>
          </cell>
          <cell r="N576">
            <v>475</v>
          </cell>
          <cell r="O576">
            <v>804</v>
          </cell>
          <cell r="P576">
            <v>899</v>
          </cell>
          <cell r="Q576">
            <v>1363</v>
          </cell>
          <cell r="R576">
            <v>1622</v>
          </cell>
          <cell r="S576">
            <v>2173</v>
          </cell>
        </row>
        <row r="577">
          <cell r="A577" t="str">
            <v>ee Estonia</v>
          </cell>
          <cell r="B577" t="str">
            <v>ee</v>
          </cell>
          <cell r="C577" t="str">
            <v>Estonia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1</v>
          </cell>
          <cell r="S577">
            <v>1</v>
          </cell>
        </row>
        <row r="578">
          <cell r="A578" t="str">
            <v>gr Greece</v>
          </cell>
          <cell r="B578" t="str">
            <v>gr</v>
          </cell>
          <cell r="C578" t="str">
            <v>Greece</v>
          </cell>
          <cell r="E578">
            <v>0</v>
          </cell>
          <cell r="F578">
            <v>0</v>
          </cell>
          <cell r="G578">
            <v>1</v>
          </cell>
          <cell r="H578">
            <v>4</v>
          </cell>
          <cell r="I578">
            <v>3</v>
          </cell>
          <cell r="J578">
            <v>3</v>
          </cell>
          <cell r="K578">
            <v>3</v>
          </cell>
          <cell r="L578">
            <v>3</v>
          </cell>
          <cell r="M578">
            <v>6</v>
          </cell>
          <cell r="N578">
            <v>14</v>
          </cell>
          <cell r="O578">
            <v>39</v>
          </cell>
          <cell r="P578">
            <v>65</v>
          </cell>
          <cell r="Q578">
            <v>56</v>
          </cell>
          <cell r="R578">
            <v>88</v>
          </cell>
          <cell r="S578">
            <v>96</v>
          </cell>
        </row>
        <row r="579">
          <cell r="A579" t="str">
            <v>es Spain</v>
          </cell>
          <cell r="B579" t="str">
            <v>es</v>
          </cell>
          <cell r="C579" t="str">
            <v>Spain</v>
          </cell>
          <cell r="E579">
            <v>1</v>
          </cell>
          <cell r="F579">
            <v>1</v>
          </cell>
          <cell r="G579">
            <v>9</v>
          </cell>
          <cell r="H579">
            <v>10</v>
          </cell>
          <cell r="I579">
            <v>15</v>
          </cell>
          <cell r="J579">
            <v>23</v>
          </cell>
          <cell r="K579">
            <v>29</v>
          </cell>
          <cell r="L579">
            <v>62</v>
          </cell>
          <cell r="M579">
            <v>185</v>
          </cell>
          <cell r="N579">
            <v>236</v>
          </cell>
          <cell r="O579">
            <v>406</v>
          </cell>
          <cell r="P579">
            <v>599</v>
          </cell>
          <cell r="Q579">
            <v>748</v>
          </cell>
          <cell r="R579">
            <v>1038</v>
          </cell>
          <cell r="S579">
            <v>1341</v>
          </cell>
        </row>
        <row r="580">
          <cell r="A580" t="str">
            <v>fr France</v>
          </cell>
          <cell r="B580" t="str">
            <v>fr</v>
          </cell>
          <cell r="C580" t="str">
            <v>France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1</v>
          </cell>
          <cell r="L580">
            <v>1</v>
          </cell>
          <cell r="M580">
            <v>2</v>
          </cell>
          <cell r="N580">
            <v>3</v>
          </cell>
          <cell r="O580">
            <v>7</v>
          </cell>
          <cell r="P580">
            <v>11</v>
          </cell>
          <cell r="Q580">
            <v>23</v>
          </cell>
          <cell r="R580">
            <v>34</v>
          </cell>
          <cell r="S580">
            <v>49</v>
          </cell>
        </row>
        <row r="581">
          <cell r="A581" t="str">
            <v>ie Ireland</v>
          </cell>
          <cell r="B581" t="str">
            <v>ie</v>
          </cell>
          <cell r="C581" t="str">
            <v>Ireland</v>
          </cell>
          <cell r="E581">
            <v>0</v>
          </cell>
          <cell r="F581">
            <v>0</v>
          </cell>
          <cell r="G581">
            <v>0</v>
          </cell>
          <cell r="H581">
            <v>1</v>
          </cell>
          <cell r="I581">
            <v>2</v>
          </cell>
          <cell r="J581">
            <v>1</v>
          </cell>
          <cell r="K581">
            <v>1</v>
          </cell>
          <cell r="L581">
            <v>4</v>
          </cell>
          <cell r="M581">
            <v>15</v>
          </cell>
          <cell r="N581">
            <v>16</v>
          </cell>
          <cell r="O581">
            <v>21</v>
          </cell>
          <cell r="P581">
            <v>29</v>
          </cell>
          <cell r="Q581">
            <v>33</v>
          </cell>
          <cell r="R581">
            <v>39</v>
          </cell>
          <cell r="S581">
            <v>56</v>
          </cell>
        </row>
        <row r="582">
          <cell r="A582" t="str">
            <v>it Italy</v>
          </cell>
          <cell r="B582" t="str">
            <v>it</v>
          </cell>
          <cell r="C582" t="str">
            <v>Italy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1</v>
          </cell>
          <cell r="J582">
            <v>1</v>
          </cell>
          <cell r="K582">
            <v>3</v>
          </cell>
          <cell r="L582">
            <v>10</v>
          </cell>
          <cell r="M582">
            <v>20</v>
          </cell>
          <cell r="N582">
            <v>35</v>
          </cell>
          <cell r="O582">
            <v>48</v>
          </cell>
          <cell r="P582">
            <v>101</v>
          </cell>
          <cell r="Q582">
            <v>121</v>
          </cell>
          <cell r="R582">
            <v>125</v>
          </cell>
          <cell r="S582">
            <v>159</v>
          </cell>
        </row>
        <row r="583">
          <cell r="A583" t="str">
            <v>cy Cyprus</v>
          </cell>
          <cell r="B583" t="str">
            <v>cy</v>
          </cell>
          <cell r="C583" t="str">
            <v>Cyprus</v>
          </cell>
        </row>
        <row r="584">
          <cell r="A584" t="str">
            <v>lv Latvia</v>
          </cell>
          <cell r="B584" t="str">
            <v>lv</v>
          </cell>
          <cell r="C584" t="str">
            <v>Latvia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1</v>
          </cell>
          <cell r="R584">
            <v>4</v>
          </cell>
          <cell r="S584">
            <v>4</v>
          </cell>
        </row>
        <row r="585">
          <cell r="A585" t="str">
            <v>lt Lithuania</v>
          </cell>
          <cell r="B585" t="str">
            <v>lt</v>
          </cell>
          <cell r="C585" t="str">
            <v>Lithuania</v>
          </cell>
        </row>
        <row r="586">
          <cell r="A586" t="str">
            <v>lu Luxembourg (Grand-Duché)</v>
          </cell>
          <cell r="B586" t="str">
            <v>lu</v>
          </cell>
          <cell r="C586" t="str">
            <v>Luxembourg (Grand-Duché)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1</v>
          </cell>
          <cell r="N586">
            <v>2</v>
          </cell>
          <cell r="O586">
            <v>2</v>
          </cell>
          <cell r="P586">
            <v>2</v>
          </cell>
          <cell r="Q586">
            <v>2</v>
          </cell>
          <cell r="R586">
            <v>2</v>
          </cell>
          <cell r="S586">
            <v>3</v>
          </cell>
        </row>
        <row r="587">
          <cell r="A587" t="str">
            <v>hu Hungary</v>
          </cell>
          <cell r="B587" t="str">
            <v>hu</v>
          </cell>
          <cell r="C587" t="str">
            <v>Hungary</v>
          </cell>
        </row>
        <row r="588">
          <cell r="A588" t="str">
            <v>nl Netherlands</v>
          </cell>
          <cell r="B588" t="str">
            <v>nl</v>
          </cell>
          <cell r="C588" t="str">
            <v>Netherlands</v>
          </cell>
          <cell r="E588">
            <v>5</v>
          </cell>
          <cell r="F588">
            <v>8</v>
          </cell>
          <cell r="G588">
            <v>13</v>
          </cell>
          <cell r="H588">
            <v>15</v>
          </cell>
          <cell r="I588">
            <v>20</v>
          </cell>
          <cell r="J588">
            <v>27</v>
          </cell>
          <cell r="K588">
            <v>38</v>
          </cell>
          <cell r="L588">
            <v>41</v>
          </cell>
          <cell r="M588">
            <v>55</v>
          </cell>
          <cell r="N588">
            <v>55</v>
          </cell>
          <cell r="O588">
            <v>71</v>
          </cell>
          <cell r="P588">
            <v>71</v>
          </cell>
          <cell r="Q588">
            <v>78</v>
          </cell>
          <cell r="R588">
            <v>114</v>
          </cell>
          <cell r="S588">
            <v>161</v>
          </cell>
        </row>
        <row r="589">
          <cell r="A589" t="str">
            <v>at Austria</v>
          </cell>
          <cell r="B589" t="str">
            <v>at</v>
          </cell>
          <cell r="C589" t="str">
            <v>Austria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2</v>
          </cell>
          <cell r="M589">
            <v>4</v>
          </cell>
          <cell r="N589">
            <v>4</v>
          </cell>
          <cell r="O589">
            <v>6</v>
          </cell>
          <cell r="P589">
            <v>15</v>
          </cell>
          <cell r="Q589">
            <v>17</v>
          </cell>
          <cell r="R589">
            <v>31</v>
          </cell>
          <cell r="S589">
            <v>79</v>
          </cell>
        </row>
        <row r="590">
          <cell r="A590" t="str">
            <v>pl Poland</v>
          </cell>
          <cell r="B590" t="str">
            <v>pl</v>
          </cell>
          <cell r="C590" t="str">
            <v>Poland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1</v>
          </cell>
          <cell r="Q590">
            <v>5</v>
          </cell>
          <cell r="R590">
            <v>11</v>
          </cell>
          <cell r="S590">
            <v>12</v>
          </cell>
        </row>
        <row r="591">
          <cell r="A591" t="str">
            <v>pt Portugal</v>
          </cell>
          <cell r="B591" t="str">
            <v>pt</v>
          </cell>
          <cell r="C591" t="str">
            <v>Portugal</v>
          </cell>
          <cell r="E591">
            <v>0</v>
          </cell>
          <cell r="F591">
            <v>0</v>
          </cell>
          <cell r="G591">
            <v>0</v>
          </cell>
          <cell r="H591">
            <v>1</v>
          </cell>
          <cell r="I591">
            <v>1</v>
          </cell>
          <cell r="J591">
            <v>1</v>
          </cell>
          <cell r="K591">
            <v>2</v>
          </cell>
          <cell r="L591">
            <v>3</v>
          </cell>
          <cell r="M591">
            <v>8</v>
          </cell>
          <cell r="N591">
            <v>11</v>
          </cell>
          <cell r="O591">
            <v>14</v>
          </cell>
          <cell r="P591">
            <v>22</v>
          </cell>
          <cell r="Q591">
            <v>31</v>
          </cell>
          <cell r="R591">
            <v>43</v>
          </cell>
          <cell r="S591">
            <v>70</v>
          </cell>
        </row>
        <row r="592">
          <cell r="A592" t="str">
            <v>si Slovenia</v>
          </cell>
          <cell r="B592" t="str">
            <v>si</v>
          </cell>
          <cell r="C592" t="str">
            <v>Slovenia</v>
          </cell>
        </row>
        <row r="593">
          <cell r="A593" t="str">
            <v>sk Slovakia</v>
          </cell>
          <cell r="B593" t="str">
            <v>sk</v>
          </cell>
          <cell r="C593" t="str">
            <v>Slovakia</v>
          </cell>
        </row>
        <row r="594">
          <cell r="A594" t="str">
            <v>fi Finland</v>
          </cell>
          <cell r="B594" t="str">
            <v>fi</v>
          </cell>
          <cell r="C594" t="str">
            <v>Finland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1</v>
          </cell>
          <cell r="J594">
            <v>1</v>
          </cell>
          <cell r="K594">
            <v>1</v>
          </cell>
          <cell r="L594">
            <v>1</v>
          </cell>
          <cell r="M594">
            <v>2</v>
          </cell>
          <cell r="N594">
            <v>4</v>
          </cell>
          <cell r="O594">
            <v>7</v>
          </cell>
          <cell r="P594">
            <v>6</v>
          </cell>
          <cell r="Q594">
            <v>6</v>
          </cell>
          <cell r="R594">
            <v>8</v>
          </cell>
          <cell r="S594">
            <v>10</v>
          </cell>
        </row>
        <row r="595">
          <cell r="A595" t="str">
            <v>se Sweden</v>
          </cell>
          <cell r="B595" t="str">
            <v>se</v>
          </cell>
          <cell r="C595" t="str">
            <v>Sweden</v>
          </cell>
          <cell r="E595">
            <v>1</v>
          </cell>
          <cell r="F595">
            <v>1</v>
          </cell>
          <cell r="G595">
            <v>3</v>
          </cell>
          <cell r="H595">
            <v>4</v>
          </cell>
          <cell r="I595">
            <v>6</v>
          </cell>
          <cell r="J595">
            <v>9</v>
          </cell>
          <cell r="K595">
            <v>12</v>
          </cell>
          <cell r="L595">
            <v>18</v>
          </cell>
          <cell r="M595">
            <v>27</v>
          </cell>
          <cell r="N595">
            <v>31</v>
          </cell>
          <cell r="O595">
            <v>39</v>
          </cell>
          <cell r="P595">
            <v>41</v>
          </cell>
          <cell r="Q595">
            <v>52</v>
          </cell>
          <cell r="R595">
            <v>58</v>
          </cell>
          <cell r="S595">
            <v>73</v>
          </cell>
        </row>
        <row r="596">
          <cell r="A596" t="str">
            <v>uk United Kingdom</v>
          </cell>
          <cell r="B596" t="str">
            <v>uk</v>
          </cell>
          <cell r="C596" t="str">
            <v>United Kingdom</v>
          </cell>
          <cell r="E596">
            <v>1</v>
          </cell>
          <cell r="F596">
            <v>1</v>
          </cell>
          <cell r="G596">
            <v>3</v>
          </cell>
          <cell r="H596">
            <v>19</v>
          </cell>
          <cell r="I596">
            <v>30</v>
          </cell>
          <cell r="J596">
            <v>34</v>
          </cell>
          <cell r="K596">
            <v>42</v>
          </cell>
          <cell r="L596">
            <v>57</v>
          </cell>
          <cell r="M596">
            <v>75</v>
          </cell>
          <cell r="N596">
            <v>73</v>
          </cell>
          <cell r="O596">
            <v>81</v>
          </cell>
          <cell r="P596">
            <v>83</v>
          </cell>
          <cell r="Q596">
            <v>108</v>
          </cell>
          <cell r="R596">
            <v>110</v>
          </cell>
          <cell r="S596">
            <v>166</v>
          </cell>
        </row>
        <row r="597">
          <cell r="A597" t="str">
            <v>bg Bulgaria</v>
          </cell>
          <cell r="B597" t="str">
            <v>bg</v>
          </cell>
          <cell r="C597" t="str">
            <v>Bulgaria</v>
          </cell>
        </row>
        <row r="598">
          <cell r="A598" t="str">
            <v>ro Romania</v>
          </cell>
          <cell r="B598" t="str">
            <v>ro</v>
          </cell>
          <cell r="C598" t="str">
            <v>Romania</v>
          </cell>
        </row>
        <row r="599">
          <cell r="A599" t="str">
            <v>tr Turkey</v>
          </cell>
          <cell r="B599" t="str">
            <v>tr</v>
          </cell>
          <cell r="C599" t="str">
            <v>Turkey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2</v>
          </cell>
          <cell r="O599">
            <v>3</v>
          </cell>
          <cell r="P599">
            <v>5</v>
          </cell>
          <cell r="Q599">
            <v>4</v>
          </cell>
          <cell r="R599">
            <v>5</v>
          </cell>
          <cell r="S599">
            <v>5</v>
          </cell>
        </row>
        <row r="600">
          <cell r="A600" t="str">
            <v>is Iceland</v>
          </cell>
          <cell r="B600" t="str">
            <v>is</v>
          </cell>
          <cell r="C600" t="str">
            <v>Iceland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</row>
        <row r="601">
          <cell r="A601" t="str">
            <v>no Norway</v>
          </cell>
          <cell r="B601" t="str">
            <v>no</v>
          </cell>
          <cell r="C601" t="str">
            <v>Norway</v>
          </cell>
          <cell r="E601">
            <v>0</v>
          </cell>
          <cell r="F601">
            <v>0</v>
          </cell>
          <cell r="G601">
            <v>0</v>
          </cell>
          <cell r="H601">
            <v>1</v>
          </cell>
          <cell r="I601">
            <v>1</v>
          </cell>
          <cell r="J601">
            <v>1</v>
          </cell>
          <cell r="K601">
            <v>1</v>
          </cell>
          <cell r="L601">
            <v>1</v>
          </cell>
          <cell r="M601">
            <v>1</v>
          </cell>
          <cell r="N601">
            <v>2</v>
          </cell>
          <cell r="O601">
            <v>3</v>
          </cell>
          <cell r="P601">
            <v>2</v>
          </cell>
          <cell r="Q601">
            <v>6</v>
          </cell>
          <cell r="R601">
            <v>19</v>
          </cell>
          <cell r="S601">
            <v>22</v>
          </cell>
        </row>
        <row r="657">
          <cell r="B657" t="str">
            <v>indic_en</v>
          </cell>
          <cell r="C657">
            <v>100900</v>
          </cell>
        </row>
        <row r="658">
          <cell r="C658" t="str">
            <v>Gross inland consumption</v>
          </cell>
        </row>
        <row r="659">
          <cell r="B659" t="str">
            <v>unit</v>
          </cell>
          <cell r="C659" t="str">
            <v>1000toe</v>
          </cell>
        </row>
        <row r="660">
          <cell r="C660" t="str">
            <v>Thousands tons of oil equivalent (TOE)</v>
          </cell>
        </row>
        <row r="661">
          <cell r="B661" t="str">
            <v>product</v>
          </cell>
          <cell r="C661">
            <v>5545</v>
          </cell>
        </row>
        <row r="662">
          <cell r="C662" t="str">
            <v>Biofuels</v>
          </cell>
        </row>
        <row r="664">
          <cell r="D664" t="str">
            <v>time</v>
          </cell>
          <cell r="E664" t="str">
            <v>1990a00</v>
          </cell>
          <cell r="F664" t="str">
            <v>1991a00</v>
          </cell>
          <cell r="G664" t="str">
            <v>1992a00</v>
          </cell>
          <cell r="H664" t="str">
            <v>1993a00</v>
          </cell>
          <cell r="I664" t="str">
            <v>1994a00</v>
          </cell>
          <cell r="J664" t="str">
            <v>1995a00</v>
          </cell>
          <cell r="K664" t="str">
            <v>1996a00</v>
          </cell>
          <cell r="L664" t="str">
            <v>1997a00</v>
          </cell>
          <cell r="M664" t="str">
            <v>1998a00</v>
          </cell>
          <cell r="N664" t="str">
            <v>1999a00</v>
          </cell>
          <cell r="O664" t="str">
            <v>2000a00</v>
          </cell>
          <cell r="P664" t="str">
            <v>2001a00</v>
          </cell>
          <cell r="Q664" t="str">
            <v>2002a00</v>
          </cell>
          <cell r="R664" t="str">
            <v>2003a00</v>
          </cell>
          <cell r="S664" t="str">
            <v>2004a00</v>
          </cell>
        </row>
        <row r="666">
          <cell r="B666" t="str">
            <v>geo</v>
          </cell>
        </row>
        <row r="667">
          <cell r="A667" t="str">
            <v>eu25 European Union (25 countries)</v>
          </cell>
          <cell r="B667" t="str">
            <v>eu25</v>
          </cell>
          <cell r="C667" t="str">
            <v>European Union (25 countries)</v>
          </cell>
          <cell r="E667">
            <v>6</v>
          </cell>
          <cell r="F667">
            <v>7</v>
          </cell>
          <cell r="G667">
            <v>16</v>
          </cell>
          <cell r="H667">
            <v>43</v>
          </cell>
          <cell r="I667">
            <v>121</v>
          </cell>
          <cell r="J667">
            <v>206</v>
          </cell>
          <cell r="K667">
            <v>301</v>
          </cell>
          <cell r="L667">
            <v>407</v>
          </cell>
          <cell r="M667">
            <v>375</v>
          </cell>
          <cell r="N667">
            <v>411</v>
          </cell>
          <cell r="O667">
            <v>633</v>
          </cell>
          <cell r="P667">
            <v>763</v>
          </cell>
          <cell r="Q667">
            <v>991</v>
          </cell>
          <cell r="R667">
            <v>1326</v>
          </cell>
          <cell r="S667">
            <v>1928</v>
          </cell>
        </row>
        <row r="668">
          <cell r="A668" t="str">
            <v>eu15 European Union (15 countries)</v>
          </cell>
          <cell r="B668" t="str">
            <v>eu15</v>
          </cell>
          <cell r="C668" t="str">
            <v>European Union (15 countries)</v>
          </cell>
          <cell r="E668">
            <v>6</v>
          </cell>
          <cell r="F668">
            <v>7</v>
          </cell>
          <cell r="G668">
            <v>16</v>
          </cell>
          <cell r="H668">
            <v>43</v>
          </cell>
          <cell r="I668">
            <v>121</v>
          </cell>
          <cell r="J668">
            <v>196</v>
          </cell>
          <cell r="K668">
            <v>286</v>
          </cell>
          <cell r="L668">
            <v>385</v>
          </cell>
          <cell r="M668">
            <v>362</v>
          </cell>
          <cell r="N668">
            <v>411</v>
          </cell>
          <cell r="O668">
            <v>633</v>
          </cell>
          <cell r="P668">
            <v>724</v>
          </cell>
          <cell r="Q668">
            <v>989</v>
          </cell>
          <cell r="R668">
            <v>1289</v>
          </cell>
          <cell r="S668">
            <v>1878</v>
          </cell>
        </row>
        <row r="669">
          <cell r="A669" t="str">
            <v>nms10 New Member States (CZ, EE, CY, LV, LT, HU, MT, PL, SI, SK)</v>
          </cell>
          <cell r="B669" t="str">
            <v>nms10</v>
          </cell>
          <cell r="C669" t="str">
            <v>New Member States (CZ, EE, CY, LV, LT, HU, MT, PL, SI, SK)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10</v>
          </cell>
          <cell r="K669">
            <v>15</v>
          </cell>
          <cell r="L669">
            <v>23</v>
          </cell>
          <cell r="M669">
            <v>13</v>
          </cell>
          <cell r="N669">
            <v>0</v>
          </cell>
          <cell r="O669">
            <v>0</v>
          </cell>
          <cell r="P669">
            <v>38</v>
          </cell>
          <cell r="Q669">
            <v>2</v>
          </cell>
          <cell r="R669">
            <v>37</v>
          </cell>
          <cell r="S669">
            <v>50</v>
          </cell>
        </row>
        <row r="670">
          <cell r="A670" t="str">
            <v>be Belgium</v>
          </cell>
          <cell r="B670" t="str">
            <v>be</v>
          </cell>
          <cell r="C670" t="str">
            <v>Belgium</v>
          </cell>
          <cell r="E670">
            <v>0</v>
          </cell>
          <cell r="F670">
            <v>0</v>
          </cell>
          <cell r="G670">
            <v>0</v>
          </cell>
          <cell r="H670">
            <v>2</v>
          </cell>
          <cell r="I670">
            <v>6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</row>
        <row r="671">
          <cell r="A671" t="str">
            <v>cz Czech Republic</v>
          </cell>
          <cell r="B671" t="str">
            <v>cz</v>
          </cell>
          <cell r="C671" t="str">
            <v>Czech Republic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10</v>
          </cell>
          <cell r="K671">
            <v>15</v>
          </cell>
          <cell r="L671">
            <v>23</v>
          </cell>
          <cell r="M671">
            <v>13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30</v>
          </cell>
        </row>
        <row r="672">
          <cell r="A672" t="str">
            <v>dk Denmark</v>
          </cell>
          <cell r="B672" t="str">
            <v>dk</v>
          </cell>
          <cell r="C672" t="str">
            <v>Denmark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</row>
        <row r="673">
          <cell r="A673" t="str">
            <v>de Germany (including ex-GDR from 1991)</v>
          </cell>
          <cell r="B673" t="str">
            <v>de</v>
          </cell>
          <cell r="C673" t="str">
            <v>Germany (including ex-GDR from 1991)</v>
          </cell>
          <cell r="E673">
            <v>0</v>
          </cell>
          <cell r="F673">
            <v>0</v>
          </cell>
          <cell r="G673">
            <v>4</v>
          </cell>
          <cell r="H673">
            <v>4</v>
          </cell>
          <cell r="I673">
            <v>25</v>
          </cell>
          <cell r="J673">
            <v>31</v>
          </cell>
          <cell r="K673">
            <v>49</v>
          </cell>
          <cell r="L673">
            <v>80</v>
          </cell>
          <cell r="M673">
            <v>89</v>
          </cell>
          <cell r="N673">
            <v>116</v>
          </cell>
          <cell r="O673">
            <v>222</v>
          </cell>
          <cell r="P673">
            <v>315</v>
          </cell>
          <cell r="Q673">
            <v>494</v>
          </cell>
          <cell r="R673">
            <v>730</v>
          </cell>
          <cell r="S673">
            <v>994</v>
          </cell>
        </row>
        <row r="674">
          <cell r="A674" t="str">
            <v>es Spain</v>
          </cell>
          <cell r="B674" t="str">
            <v>es</v>
          </cell>
          <cell r="C674" t="str">
            <v>Spain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65</v>
          </cell>
          <cell r="P674">
            <v>65</v>
          </cell>
          <cell r="Q674">
            <v>152</v>
          </cell>
          <cell r="R674">
            <v>209</v>
          </cell>
          <cell r="S674">
            <v>248</v>
          </cell>
        </row>
        <row r="675">
          <cell r="A675" t="str">
            <v>fr France</v>
          </cell>
          <cell r="B675" t="str">
            <v>fr</v>
          </cell>
          <cell r="C675" t="str">
            <v>France</v>
          </cell>
          <cell r="E675">
            <v>0</v>
          </cell>
          <cell r="F675">
            <v>0</v>
          </cell>
          <cell r="G675">
            <v>3</v>
          </cell>
          <cell r="H675">
            <v>29</v>
          </cell>
          <cell r="I675">
            <v>84</v>
          </cell>
          <cell r="J675">
            <v>155</v>
          </cell>
          <cell r="K675">
            <v>225</v>
          </cell>
          <cell r="L675">
            <v>292</v>
          </cell>
          <cell r="M675">
            <v>259</v>
          </cell>
          <cell r="N675">
            <v>279</v>
          </cell>
          <cell r="O675">
            <v>328</v>
          </cell>
          <cell r="P675">
            <v>326</v>
          </cell>
          <cell r="Q675">
            <v>324</v>
          </cell>
          <cell r="R675">
            <v>325</v>
          </cell>
          <cell r="S675">
            <v>329</v>
          </cell>
        </row>
        <row r="676">
          <cell r="A676" t="str">
            <v>it Italy</v>
          </cell>
          <cell r="B676" t="str">
            <v>it</v>
          </cell>
          <cell r="C676" t="str">
            <v>Italy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265</v>
          </cell>
        </row>
        <row r="677">
          <cell r="A677" t="str">
            <v>se Sweden</v>
          </cell>
          <cell r="B677" t="str">
            <v>se</v>
          </cell>
          <cell r="C677" t="str">
            <v>Sweden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15</v>
          </cell>
        </row>
        <row r="678">
          <cell r="A678" t="str">
            <v>lt Lithuania</v>
          </cell>
          <cell r="B678" t="str">
            <v>lt</v>
          </cell>
          <cell r="C678" t="str">
            <v>Lithuania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2</v>
          </cell>
        </row>
        <row r="679">
          <cell r="A679" t="str">
            <v>lu Luxembourg (Grand-Duché)</v>
          </cell>
          <cell r="B679" t="str">
            <v>lu</v>
          </cell>
          <cell r="C679" t="str">
            <v>Luxembourg (Grand-Duché)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1</v>
          </cell>
        </row>
        <row r="680">
          <cell r="A680" t="str">
            <v>at Austria</v>
          </cell>
          <cell r="B680" t="str">
            <v>at</v>
          </cell>
          <cell r="C680" t="str">
            <v>Austria</v>
          </cell>
          <cell r="E680">
            <v>6</v>
          </cell>
          <cell r="F680">
            <v>7</v>
          </cell>
          <cell r="G680">
            <v>8</v>
          </cell>
          <cell r="H680">
            <v>8</v>
          </cell>
          <cell r="I680">
            <v>6</v>
          </cell>
          <cell r="J680">
            <v>10</v>
          </cell>
          <cell r="K680">
            <v>12</v>
          </cell>
          <cell r="L680">
            <v>13</v>
          </cell>
          <cell r="M680">
            <v>14</v>
          </cell>
          <cell r="N680">
            <v>16</v>
          </cell>
          <cell r="O680">
            <v>17</v>
          </cell>
          <cell r="P680">
            <v>19</v>
          </cell>
          <cell r="Q680">
            <v>18</v>
          </cell>
          <cell r="R680">
            <v>20</v>
          </cell>
          <cell r="S680">
            <v>22</v>
          </cell>
        </row>
        <row r="681">
          <cell r="A681" t="str">
            <v>pl Poland</v>
          </cell>
          <cell r="B681" t="str">
            <v>pl</v>
          </cell>
          <cell r="C681" t="str">
            <v>Poland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7</v>
          </cell>
          <cell r="Q681">
            <v>0</v>
          </cell>
          <cell r="R681">
            <v>36</v>
          </cell>
          <cell r="S681">
            <v>17</v>
          </cell>
        </row>
        <row r="682">
          <cell r="A682" t="str">
            <v>sk Slovakia</v>
          </cell>
          <cell r="B682" t="str">
            <v>sk</v>
          </cell>
          <cell r="C682" t="str">
            <v>Slovakia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31</v>
          </cell>
          <cell r="Q682">
            <v>2</v>
          </cell>
          <cell r="R682">
            <v>2</v>
          </cell>
          <cell r="S682">
            <v>0</v>
          </cell>
        </row>
        <row r="683">
          <cell r="A683" t="str">
            <v>fi Finland</v>
          </cell>
          <cell r="B683" t="str">
            <v>fi</v>
          </cell>
          <cell r="C683" t="str">
            <v>Finland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1</v>
          </cell>
          <cell r="R683">
            <v>5</v>
          </cell>
          <cell r="S683">
            <v>6</v>
          </cell>
        </row>
        <row r="691">
          <cell r="A691" t="str">
            <v>indic_en 107001</v>
          </cell>
          <cell r="B691" t="str">
            <v>indic_en</v>
          </cell>
          <cell r="C691">
            <v>107001</v>
          </cell>
        </row>
        <row r="692">
          <cell r="A692" t="str">
            <v xml:space="preserve"> Gross electricity generation - Hydro power plants</v>
          </cell>
          <cell r="C692" t="str">
            <v>Gross electricity generation - Hydro power plants</v>
          </cell>
        </row>
        <row r="693">
          <cell r="A693" t="str">
            <v>unit gwh</v>
          </cell>
          <cell r="B693" t="str">
            <v>unit</v>
          </cell>
          <cell r="C693" t="str">
            <v>gwh</v>
          </cell>
        </row>
        <row r="694">
          <cell r="A694" t="str">
            <v xml:space="preserve"> Gigawatt hour</v>
          </cell>
          <cell r="C694" t="str">
            <v>Gigawatt hour</v>
          </cell>
        </row>
        <row r="695">
          <cell r="A695" t="str">
            <v>product 6000</v>
          </cell>
          <cell r="B695" t="str">
            <v>product</v>
          </cell>
          <cell r="C695">
            <v>6000</v>
          </cell>
        </row>
        <row r="696">
          <cell r="A696" t="str">
            <v xml:space="preserve"> Electrical Energy</v>
          </cell>
          <cell r="C696" t="str">
            <v>Electrical Energy</v>
          </cell>
        </row>
        <row r="697">
          <cell r="A697" t="str">
            <v xml:space="preserve"> </v>
          </cell>
        </row>
        <row r="698">
          <cell r="A698" t="str">
            <v xml:space="preserve"> </v>
          </cell>
          <cell r="D698" t="str">
            <v>time</v>
          </cell>
          <cell r="E698" t="str">
            <v>1990a00</v>
          </cell>
          <cell r="F698" t="str">
            <v>1991a00</v>
          </cell>
          <cell r="G698" t="str">
            <v>1992a00</v>
          </cell>
          <cell r="H698" t="str">
            <v>1993a00</v>
          </cell>
          <cell r="I698" t="str">
            <v>1994a00</v>
          </cell>
          <cell r="J698" t="str">
            <v>1995a00</v>
          </cell>
          <cell r="K698" t="str">
            <v>1996a00</v>
          </cell>
          <cell r="L698" t="str">
            <v>1997a00</v>
          </cell>
          <cell r="M698" t="str">
            <v>1998a00</v>
          </cell>
          <cell r="N698" t="str">
            <v>1999a00</v>
          </cell>
          <cell r="O698" t="str">
            <v>2000a00</v>
          </cell>
          <cell r="P698" t="str">
            <v>2001a00</v>
          </cell>
          <cell r="Q698" t="str">
            <v>2002a00</v>
          </cell>
          <cell r="R698" t="str">
            <v>2003a00</v>
          </cell>
          <cell r="S698" t="str">
            <v>2004a00</v>
          </cell>
        </row>
        <row r="699">
          <cell r="A699" t="str">
            <v xml:space="preserve"> </v>
          </cell>
        </row>
        <row r="700">
          <cell r="A700" t="str">
            <v xml:space="preserve">geo </v>
          </cell>
          <cell r="B700" t="str">
            <v>geo</v>
          </cell>
        </row>
        <row r="701">
          <cell r="A701" t="str">
            <v>eu25 European Union (25 countries)</v>
          </cell>
          <cell r="B701" t="str">
            <v>eu25</v>
          </cell>
          <cell r="C701" t="str">
            <v>European Union (25 countries)</v>
          </cell>
          <cell r="E701">
            <v>291892</v>
          </cell>
          <cell r="F701">
            <v>300067</v>
          </cell>
          <cell r="G701">
            <v>319753</v>
          </cell>
          <cell r="H701">
            <v>322350</v>
          </cell>
          <cell r="I701">
            <v>330148</v>
          </cell>
          <cell r="J701">
            <v>326961</v>
          </cell>
          <cell r="K701">
            <v>328765</v>
          </cell>
          <cell r="L701">
            <v>333589</v>
          </cell>
          <cell r="M701">
            <v>346779</v>
          </cell>
          <cell r="N701">
            <v>347852</v>
          </cell>
          <cell r="O701">
            <v>364214</v>
          </cell>
          <cell r="P701">
            <v>384835</v>
          </cell>
          <cell r="Q701">
            <v>329272</v>
          </cell>
          <cell r="R701">
            <v>321753</v>
          </cell>
          <cell r="S701">
            <v>337192</v>
          </cell>
        </row>
        <row r="702">
          <cell r="A702" t="str">
            <v>eu15 European Union (15 countries)</v>
          </cell>
          <cell r="B702" t="str">
            <v>eu15</v>
          </cell>
          <cell r="C702" t="str">
            <v>European Union (15 countries)</v>
          </cell>
          <cell r="E702">
            <v>276577</v>
          </cell>
          <cell r="F702">
            <v>286028</v>
          </cell>
          <cell r="G702">
            <v>305650</v>
          </cell>
          <cell r="H702">
            <v>306669</v>
          </cell>
          <cell r="I702">
            <v>312391</v>
          </cell>
          <cell r="J702">
            <v>308516</v>
          </cell>
          <cell r="K702">
            <v>310054</v>
          </cell>
          <cell r="L702">
            <v>316302</v>
          </cell>
          <cell r="M702">
            <v>327182</v>
          </cell>
          <cell r="N702">
            <v>329035</v>
          </cell>
          <cell r="O702">
            <v>345332</v>
          </cell>
          <cell r="P702">
            <v>365509</v>
          </cell>
          <cell r="Q702">
            <v>310190</v>
          </cell>
          <cell r="R702">
            <v>306602</v>
          </cell>
          <cell r="S702">
            <v>318359</v>
          </cell>
        </row>
        <row r="703">
          <cell r="A703" t="str">
            <v>nms10 New Member States (CZ, EE, CY, LV, LT, HU, MT, PL, SI, SK)</v>
          </cell>
          <cell r="B703" t="str">
            <v>nms10</v>
          </cell>
          <cell r="C703" t="str">
            <v>New Member States (CZ, EE, CY, LV, LT, HU, MT, PL, SI, SK)</v>
          </cell>
          <cell r="E703">
            <v>15315</v>
          </cell>
          <cell r="F703">
            <v>14039</v>
          </cell>
          <cell r="G703">
            <v>14103</v>
          </cell>
          <cell r="H703">
            <v>15681</v>
          </cell>
          <cell r="I703">
            <v>17757</v>
          </cell>
          <cell r="J703">
            <v>18445</v>
          </cell>
          <cell r="K703">
            <v>18711</v>
          </cell>
          <cell r="L703">
            <v>17287</v>
          </cell>
          <cell r="M703">
            <v>19597</v>
          </cell>
          <cell r="N703">
            <v>18817</v>
          </cell>
          <cell r="O703">
            <v>18882</v>
          </cell>
          <cell r="P703">
            <v>19326</v>
          </cell>
          <cell r="Q703">
            <v>19082</v>
          </cell>
          <cell r="R703">
            <v>15151</v>
          </cell>
          <cell r="S703">
            <v>18833</v>
          </cell>
        </row>
        <row r="704">
          <cell r="A704" t="str">
            <v>be Belgium</v>
          </cell>
          <cell r="B704" t="str">
            <v>be</v>
          </cell>
          <cell r="C704" t="str">
            <v>Belgium</v>
          </cell>
          <cell r="E704">
            <v>900</v>
          </cell>
          <cell r="F704">
            <v>979</v>
          </cell>
          <cell r="G704">
            <v>1156</v>
          </cell>
          <cell r="H704">
            <v>1020</v>
          </cell>
          <cell r="I704">
            <v>1184</v>
          </cell>
          <cell r="J704">
            <v>1230</v>
          </cell>
          <cell r="K704">
            <v>1200</v>
          </cell>
          <cell r="L704">
            <v>1277</v>
          </cell>
          <cell r="M704">
            <v>1497</v>
          </cell>
          <cell r="N704">
            <v>1489</v>
          </cell>
          <cell r="O704">
            <v>1699</v>
          </cell>
          <cell r="P704">
            <v>1648</v>
          </cell>
          <cell r="Q704">
            <v>1488</v>
          </cell>
          <cell r="R704">
            <v>1316</v>
          </cell>
          <cell r="S704">
            <v>1607</v>
          </cell>
        </row>
        <row r="705">
          <cell r="A705" t="str">
            <v>cz Czech Republic</v>
          </cell>
          <cell r="B705" t="str">
            <v>cz</v>
          </cell>
          <cell r="C705" t="str">
            <v>Czech Republic</v>
          </cell>
          <cell r="E705">
            <v>1449</v>
          </cell>
          <cell r="F705">
            <v>1319</v>
          </cell>
          <cell r="G705">
            <v>1638</v>
          </cell>
          <cell r="H705">
            <v>1596</v>
          </cell>
          <cell r="I705">
            <v>1776</v>
          </cell>
          <cell r="J705">
            <v>2274</v>
          </cell>
          <cell r="K705">
            <v>2403</v>
          </cell>
          <cell r="L705">
            <v>2080</v>
          </cell>
          <cell r="M705">
            <v>1884</v>
          </cell>
          <cell r="N705">
            <v>2215</v>
          </cell>
          <cell r="O705">
            <v>2313</v>
          </cell>
          <cell r="P705">
            <v>2467</v>
          </cell>
          <cell r="Q705">
            <v>2845</v>
          </cell>
          <cell r="R705">
            <v>1794</v>
          </cell>
          <cell r="S705">
            <v>2562</v>
          </cell>
        </row>
        <row r="706">
          <cell r="A706" t="str">
            <v>dk Denmark</v>
          </cell>
          <cell r="B706" t="str">
            <v>dk</v>
          </cell>
          <cell r="C706" t="str">
            <v>Denmark</v>
          </cell>
          <cell r="E706">
            <v>30</v>
          </cell>
          <cell r="F706">
            <v>26</v>
          </cell>
          <cell r="G706">
            <v>28</v>
          </cell>
          <cell r="H706">
            <v>27</v>
          </cell>
          <cell r="I706">
            <v>33</v>
          </cell>
          <cell r="J706">
            <v>30</v>
          </cell>
          <cell r="K706">
            <v>19</v>
          </cell>
          <cell r="L706">
            <v>19</v>
          </cell>
          <cell r="M706">
            <v>27</v>
          </cell>
          <cell r="N706">
            <v>31</v>
          </cell>
          <cell r="O706">
            <v>29</v>
          </cell>
          <cell r="P706">
            <v>28</v>
          </cell>
          <cell r="Q706">
            <v>32</v>
          </cell>
          <cell r="R706">
            <v>21</v>
          </cell>
          <cell r="S706">
            <v>27</v>
          </cell>
        </row>
        <row r="707">
          <cell r="A707" t="str">
            <v>de Germany (including ex-GDR from 1991)</v>
          </cell>
          <cell r="B707" t="str">
            <v>de</v>
          </cell>
          <cell r="C707" t="str">
            <v>Germany (including ex-GDR from 1991)</v>
          </cell>
          <cell r="E707">
            <v>19720</v>
          </cell>
          <cell r="F707">
            <v>18460</v>
          </cell>
          <cell r="G707">
            <v>21115</v>
          </cell>
          <cell r="H707">
            <v>21465</v>
          </cell>
          <cell r="I707">
            <v>22461</v>
          </cell>
          <cell r="J707">
            <v>24217</v>
          </cell>
          <cell r="K707">
            <v>24683</v>
          </cell>
          <cell r="L707">
            <v>20934</v>
          </cell>
          <cell r="M707">
            <v>21590</v>
          </cell>
          <cell r="N707">
            <v>23613</v>
          </cell>
          <cell r="O707">
            <v>25962</v>
          </cell>
          <cell r="P707">
            <v>27253</v>
          </cell>
          <cell r="Q707">
            <v>27864</v>
          </cell>
          <cell r="R707">
            <v>24440</v>
          </cell>
          <cell r="S707">
            <v>27874</v>
          </cell>
        </row>
        <row r="708">
          <cell r="A708" t="str">
            <v>ee Estonia</v>
          </cell>
          <cell r="B708" t="str">
            <v>ee</v>
          </cell>
          <cell r="C708" t="str">
            <v>Estonia</v>
          </cell>
          <cell r="E708">
            <v>0</v>
          </cell>
          <cell r="F708">
            <v>0</v>
          </cell>
          <cell r="G708">
            <v>1</v>
          </cell>
          <cell r="H708">
            <v>1</v>
          </cell>
          <cell r="I708">
            <v>3</v>
          </cell>
          <cell r="J708">
            <v>2</v>
          </cell>
          <cell r="K708">
            <v>2</v>
          </cell>
          <cell r="L708">
            <v>3</v>
          </cell>
          <cell r="M708">
            <v>4</v>
          </cell>
          <cell r="N708">
            <v>4</v>
          </cell>
          <cell r="O708">
            <v>5</v>
          </cell>
          <cell r="P708">
            <v>7</v>
          </cell>
          <cell r="Q708">
            <v>6</v>
          </cell>
          <cell r="R708">
            <v>13</v>
          </cell>
          <cell r="S708">
            <v>22</v>
          </cell>
        </row>
        <row r="709">
          <cell r="A709" t="str">
            <v>gr Greece</v>
          </cell>
          <cell r="B709" t="str">
            <v>gr</v>
          </cell>
          <cell r="C709" t="str">
            <v>Greece</v>
          </cell>
          <cell r="E709">
            <v>2000</v>
          </cell>
          <cell r="F709">
            <v>3171</v>
          </cell>
          <cell r="G709">
            <v>2389</v>
          </cell>
          <cell r="H709">
            <v>2541</v>
          </cell>
          <cell r="I709">
            <v>2842</v>
          </cell>
          <cell r="J709">
            <v>3782</v>
          </cell>
          <cell r="K709">
            <v>4504</v>
          </cell>
          <cell r="L709">
            <v>4096</v>
          </cell>
          <cell r="M709">
            <v>3866</v>
          </cell>
          <cell r="N709">
            <v>5058</v>
          </cell>
          <cell r="O709">
            <v>4111</v>
          </cell>
          <cell r="P709">
            <v>2725</v>
          </cell>
          <cell r="Q709">
            <v>3463</v>
          </cell>
          <cell r="R709">
            <v>5332</v>
          </cell>
          <cell r="S709">
            <v>5205</v>
          </cell>
        </row>
        <row r="710">
          <cell r="A710" t="str">
            <v>es Spain</v>
          </cell>
          <cell r="B710" t="str">
            <v>es</v>
          </cell>
          <cell r="C710" t="str">
            <v>Spain</v>
          </cell>
          <cell r="E710">
            <v>26180</v>
          </cell>
          <cell r="F710">
            <v>28293</v>
          </cell>
          <cell r="G710">
            <v>20934</v>
          </cell>
          <cell r="H710">
            <v>25779</v>
          </cell>
          <cell r="I710">
            <v>29182</v>
          </cell>
          <cell r="J710">
            <v>24569</v>
          </cell>
          <cell r="K710">
            <v>40874</v>
          </cell>
          <cell r="L710">
            <v>36002</v>
          </cell>
          <cell r="M710">
            <v>35806</v>
          </cell>
          <cell r="N710">
            <v>25437</v>
          </cell>
          <cell r="O710">
            <v>31807</v>
          </cell>
          <cell r="P710">
            <v>43858</v>
          </cell>
          <cell r="Q710">
            <v>26388</v>
          </cell>
          <cell r="R710">
            <v>43897</v>
          </cell>
          <cell r="S710">
            <v>34439</v>
          </cell>
        </row>
        <row r="711">
          <cell r="A711" t="str">
            <v>fr France</v>
          </cell>
          <cell r="B711" t="str">
            <v>fr</v>
          </cell>
          <cell r="C711" t="str">
            <v>France</v>
          </cell>
          <cell r="E711">
            <v>57902</v>
          </cell>
          <cell r="F711">
            <v>62039</v>
          </cell>
          <cell r="G711">
            <v>73085</v>
          </cell>
          <cell r="H711">
            <v>68436</v>
          </cell>
          <cell r="I711">
            <v>81578</v>
          </cell>
          <cell r="J711">
            <v>76490</v>
          </cell>
          <cell r="K711">
            <v>70773</v>
          </cell>
          <cell r="L711">
            <v>68070</v>
          </cell>
          <cell r="M711">
            <v>66627</v>
          </cell>
          <cell r="N711">
            <v>77601</v>
          </cell>
          <cell r="O711">
            <v>72398</v>
          </cell>
          <cell r="P711">
            <v>79248</v>
          </cell>
          <cell r="Q711">
            <v>66456</v>
          </cell>
          <cell r="R711">
            <v>64877</v>
          </cell>
          <cell r="S711">
            <v>65421</v>
          </cell>
        </row>
        <row r="712">
          <cell r="A712" t="str">
            <v>ie Ireland</v>
          </cell>
          <cell r="B712" t="str">
            <v>ie</v>
          </cell>
          <cell r="C712" t="str">
            <v>Ireland</v>
          </cell>
          <cell r="E712">
            <v>980</v>
          </cell>
          <cell r="F712">
            <v>964</v>
          </cell>
          <cell r="G712">
            <v>1050</v>
          </cell>
          <cell r="H712">
            <v>1012</v>
          </cell>
          <cell r="I712">
            <v>1198</v>
          </cell>
          <cell r="J712">
            <v>968</v>
          </cell>
          <cell r="K712">
            <v>982</v>
          </cell>
          <cell r="L712">
            <v>942</v>
          </cell>
          <cell r="M712">
            <v>1189</v>
          </cell>
          <cell r="N712">
            <v>1090</v>
          </cell>
          <cell r="O712">
            <v>1150</v>
          </cell>
          <cell r="P712">
            <v>920</v>
          </cell>
          <cell r="Q712">
            <v>1264</v>
          </cell>
          <cell r="R712">
            <v>956</v>
          </cell>
          <cell r="S712">
            <v>984</v>
          </cell>
        </row>
        <row r="713">
          <cell r="A713" t="str">
            <v>it Italy</v>
          </cell>
          <cell r="B713" t="str">
            <v>it</v>
          </cell>
          <cell r="C713" t="str">
            <v>Italy</v>
          </cell>
          <cell r="E713">
            <v>35080</v>
          </cell>
          <cell r="F713">
            <v>45606</v>
          </cell>
          <cell r="G713">
            <v>45786</v>
          </cell>
          <cell r="H713">
            <v>44482</v>
          </cell>
          <cell r="I713">
            <v>47731</v>
          </cell>
          <cell r="J713">
            <v>41907</v>
          </cell>
          <cell r="K713">
            <v>47072</v>
          </cell>
          <cell r="L713">
            <v>46552</v>
          </cell>
          <cell r="M713">
            <v>47365</v>
          </cell>
          <cell r="N713">
            <v>51777</v>
          </cell>
          <cell r="O713">
            <v>50900</v>
          </cell>
          <cell r="P713">
            <v>53926</v>
          </cell>
          <cell r="Q713">
            <v>47262</v>
          </cell>
          <cell r="R713">
            <v>44277</v>
          </cell>
          <cell r="S713">
            <v>49908</v>
          </cell>
        </row>
        <row r="714">
          <cell r="A714" t="str">
            <v>cy Cyprus</v>
          </cell>
          <cell r="B714" t="str">
            <v>cy</v>
          </cell>
          <cell r="C714" t="str">
            <v>Cyprus</v>
          </cell>
          <cell r="E714" t="str">
            <v>-</v>
          </cell>
          <cell r="F714" t="str">
            <v>-</v>
          </cell>
          <cell r="G714" t="str">
            <v>-</v>
          </cell>
          <cell r="H714" t="str">
            <v>-</v>
          </cell>
          <cell r="I714" t="str">
            <v>-</v>
          </cell>
          <cell r="J714" t="str">
            <v>-</v>
          </cell>
          <cell r="K714" t="str">
            <v>-</v>
          </cell>
          <cell r="L714" t="str">
            <v>-</v>
          </cell>
          <cell r="M714" t="str">
            <v>-</v>
          </cell>
          <cell r="N714" t="str">
            <v>-</v>
          </cell>
          <cell r="O714" t="str">
            <v>-</v>
          </cell>
          <cell r="P714" t="str">
            <v>-</v>
          </cell>
          <cell r="Q714" t="str">
            <v>-</v>
          </cell>
          <cell r="R714" t="str">
            <v>-</v>
          </cell>
          <cell r="S714" t="str">
            <v>-</v>
          </cell>
        </row>
        <row r="715">
          <cell r="A715" t="str">
            <v>lv Latvia</v>
          </cell>
          <cell r="B715" t="str">
            <v>lv</v>
          </cell>
          <cell r="C715" t="str">
            <v>Latvia</v>
          </cell>
          <cell r="E715">
            <v>4496</v>
          </cell>
          <cell r="F715">
            <v>3275</v>
          </cell>
          <cell r="G715">
            <v>2521</v>
          </cell>
          <cell r="H715">
            <v>2875</v>
          </cell>
          <cell r="I715">
            <v>3305</v>
          </cell>
          <cell r="J715">
            <v>2937</v>
          </cell>
          <cell r="K715">
            <v>3109</v>
          </cell>
          <cell r="L715">
            <v>2953</v>
          </cell>
          <cell r="M715">
            <v>4316</v>
          </cell>
          <cell r="N715">
            <v>2757</v>
          </cell>
          <cell r="O715">
            <v>2819</v>
          </cell>
          <cell r="P715">
            <v>2833</v>
          </cell>
          <cell r="Q715">
            <v>2463</v>
          </cell>
          <cell r="R715">
            <v>2266</v>
          </cell>
          <cell r="S715">
            <v>3109</v>
          </cell>
        </row>
        <row r="716">
          <cell r="A716" t="str">
            <v>lt Lithuania</v>
          </cell>
          <cell r="B716" t="str">
            <v>lt</v>
          </cell>
          <cell r="C716" t="str">
            <v>Lithuania</v>
          </cell>
          <cell r="E716">
            <v>414</v>
          </cell>
          <cell r="F716">
            <v>338</v>
          </cell>
          <cell r="G716">
            <v>470</v>
          </cell>
          <cell r="H716">
            <v>580</v>
          </cell>
          <cell r="I716">
            <v>718</v>
          </cell>
          <cell r="J716">
            <v>751</v>
          </cell>
          <cell r="K716">
            <v>874</v>
          </cell>
          <cell r="L716">
            <v>769</v>
          </cell>
          <cell r="M716">
            <v>895</v>
          </cell>
          <cell r="N716">
            <v>861</v>
          </cell>
          <cell r="O716">
            <v>643</v>
          </cell>
          <cell r="P716">
            <v>701</v>
          </cell>
          <cell r="Q716">
            <v>781</v>
          </cell>
          <cell r="R716">
            <v>985</v>
          </cell>
          <cell r="S716">
            <v>943</v>
          </cell>
        </row>
        <row r="717">
          <cell r="A717" t="str">
            <v>lu Luxembourg (Grand-Duché)</v>
          </cell>
          <cell r="B717" t="str">
            <v>lu</v>
          </cell>
          <cell r="C717" t="str">
            <v>Luxembourg (Grand-Duché)</v>
          </cell>
          <cell r="E717">
            <v>820</v>
          </cell>
          <cell r="F717">
            <v>767</v>
          </cell>
          <cell r="G717">
            <v>608</v>
          </cell>
          <cell r="H717">
            <v>463</v>
          </cell>
          <cell r="I717">
            <v>688</v>
          </cell>
          <cell r="J717">
            <v>827</v>
          </cell>
          <cell r="K717">
            <v>876</v>
          </cell>
          <cell r="L717">
            <v>937</v>
          </cell>
          <cell r="M717">
            <v>1049</v>
          </cell>
          <cell r="N717">
            <v>747</v>
          </cell>
          <cell r="O717">
            <v>862</v>
          </cell>
          <cell r="P717">
            <v>877</v>
          </cell>
          <cell r="Q717">
            <v>994</v>
          </cell>
          <cell r="R717">
            <v>917</v>
          </cell>
          <cell r="S717">
            <v>859</v>
          </cell>
        </row>
        <row r="718">
          <cell r="A718" t="str">
            <v>hu Hungary</v>
          </cell>
          <cell r="B718" t="str">
            <v>hu</v>
          </cell>
          <cell r="C718" t="str">
            <v>Hungary</v>
          </cell>
          <cell r="E718">
            <v>178</v>
          </cell>
          <cell r="F718">
            <v>194</v>
          </cell>
          <cell r="G718">
            <v>158</v>
          </cell>
          <cell r="H718">
            <v>166</v>
          </cell>
          <cell r="I718">
            <v>161</v>
          </cell>
          <cell r="J718">
            <v>163</v>
          </cell>
          <cell r="K718">
            <v>207</v>
          </cell>
          <cell r="L718">
            <v>216</v>
          </cell>
          <cell r="M718">
            <v>155</v>
          </cell>
          <cell r="N718">
            <v>181</v>
          </cell>
          <cell r="O718">
            <v>178</v>
          </cell>
          <cell r="P718">
            <v>186</v>
          </cell>
          <cell r="Q718">
            <v>194</v>
          </cell>
          <cell r="R718">
            <v>171</v>
          </cell>
          <cell r="S718">
            <v>205</v>
          </cell>
        </row>
        <row r="719">
          <cell r="A719" t="str">
            <v>mt Malta</v>
          </cell>
          <cell r="B719" t="str">
            <v>mt</v>
          </cell>
          <cell r="C719" t="str">
            <v>Malta</v>
          </cell>
          <cell r="E719" t="str">
            <v>-</v>
          </cell>
          <cell r="F719" t="str">
            <v>-</v>
          </cell>
          <cell r="G719" t="str">
            <v>-</v>
          </cell>
          <cell r="H719" t="str">
            <v>-</v>
          </cell>
          <cell r="I719" t="str">
            <v>-</v>
          </cell>
          <cell r="J719" t="str">
            <v>-</v>
          </cell>
          <cell r="K719" t="str">
            <v>-</v>
          </cell>
          <cell r="L719" t="str">
            <v>-</v>
          </cell>
          <cell r="M719" t="str">
            <v>-</v>
          </cell>
          <cell r="N719" t="str">
            <v>-</v>
          </cell>
          <cell r="O719" t="str">
            <v>-</v>
          </cell>
          <cell r="P719" t="str">
            <v>-</v>
          </cell>
          <cell r="Q719" t="str">
            <v>-</v>
          </cell>
          <cell r="R719" t="str">
            <v>-</v>
          </cell>
          <cell r="S719" t="str">
            <v>-</v>
          </cell>
        </row>
        <row r="720">
          <cell r="A720" t="str">
            <v>nl Netherlands</v>
          </cell>
          <cell r="B720" t="str">
            <v>nl</v>
          </cell>
          <cell r="C720" t="str">
            <v>Netherlands</v>
          </cell>
          <cell r="E720">
            <v>120</v>
          </cell>
          <cell r="F720">
            <v>80</v>
          </cell>
          <cell r="G720">
            <v>120</v>
          </cell>
          <cell r="H720">
            <v>92</v>
          </cell>
          <cell r="I720">
            <v>101</v>
          </cell>
          <cell r="J720">
            <v>90</v>
          </cell>
          <cell r="K720">
            <v>82</v>
          </cell>
          <cell r="L720">
            <v>94</v>
          </cell>
          <cell r="M720">
            <v>106</v>
          </cell>
          <cell r="N720">
            <v>90</v>
          </cell>
          <cell r="O720">
            <v>142</v>
          </cell>
          <cell r="P720">
            <v>117</v>
          </cell>
          <cell r="Q720">
            <v>108</v>
          </cell>
          <cell r="R720">
            <v>72</v>
          </cell>
          <cell r="S720">
            <v>95</v>
          </cell>
        </row>
        <row r="721">
          <cell r="A721" t="str">
            <v>at Austria</v>
          </cell>
          <cell r="B721" t="str">
            <v>at</v>
          </cell>
          <cell r="C721" t="str">
            <v>Austria</v>
          </cell>
          <cell r="E721">
            <v>32507</v>
          </cell>
          <cell r="F721">
            <v>32745</v>
          </cell>
          <cell r="G721">
            <v>36099</v>
          </cell>
          <cell r="H721">
            <v>38020</v>
          </cell>
          <cell r="I721">
            <v>36894</v>
          </cell>
          <cell r="J721">
            <v>38477</v>
          </cell>
          <cell r="K721">
            <v>35580</v>
          </cell>
          <cell r="L721">
            <v>37293</v>
          </cell>
          <cell r="M721">
            <v>38716</v>
          </cell>
          <cell r="N721">
            <v>41727</v>
          </cell>
          <cell r="O721">
            <v>43498</v>
          </cell>
          <cell r="P721">
            <v>41837</v>
          </cell>
          <cell r="Q721">
            <v>42004</v>
          </cell>
          <cell r="R721">
            <v>35292</v>
          </cell>
          <cell r="S721">
            <v>38966</v>
          </cell>
        </row>
        <row r="722">
          <cell r="A722" t="str">
            <v>pl Poland</v>
          </cell>
          <cell r="B722" t="str">
            <v>pl</v>
          </cell>
          <cell r="C722" t="str">
            <v>Poland</v>
          </cell>
          <cell r="E722">
            <v>3313</v>
          </cell>
          <cell r="F722">
            <v>3411</v>
          </cell>
          <cell r="G722">
            <v>3570</v>
          </cell>
          <cell r="H722">
            <v>3576</v>
          </cell>
          <cell r="I722">
            <v>3786</v>
          </cell>
          <cell r="J722">
            <v>3851</v>
          </cell>
          <cell r="K722">
            <v>3910</v>
          </cell>
          <cell r="L722">
            <v>3816</v>
          </cell>
          <cell r="M722">
            <v>4328</v>
          </cell>
          <cell r="N722">
            <v>4282</v>
          </cell>
          <cell r="O722">
            <v>4115</v>
          </cell>
          <cell r="P722">
            <v>4219</v>
          </cell>
          <cell r="Q722">
            <v>3906</v>
          </cell>
          <cell r="R722">
            <v>3293</v>
          </cell>
          <cell r="S722">
            <v>3691</v>
          </cell>
        </row>
        <row r="723">
          <cell r="A723" t="str">
            <v>pt Portugal</v>
          </cell>
          <cell r="B723" t="str">
            <v>pt</v>
          </cell>
          <cell r="C723" t="str">
            <v>Portugal</v>
          </cell>
          <cell r="E723">
            <v>9303</v>
          </cell>
          <cell r="F723">
            <v>9176</v>
          </cell>
          <cell r="G723">
            <v>5074</v>
          </cell>
          <cell r="H723">
            <v>8737</v>
          </cell>
          <cell r="I723">
            <v>10702</v>
          </cell>
          <cell r="J723">
            <v>8454</v>
          </cell>
          <cell r="K723">
            <v>14857</v>
          </cell>
          <cell r="L723">
            <v>13175</v>
          </cell>
          <cell r="M723">
            <v>13054</v>
          </cell>
          <cell r="N723">
            <v>7619</v>
          </cell>
          <cell r="O723">
            <v>11715</v>
          </cell>
          <cell r="P723">
            <v>14375</v>
          </cell>
          <cell r="Q723">
            <v>8257</v>
          </cell>
          <cell r="R723">
            <v>16054</v>
          </cell>
          <cell r="S723">
            <v>10147</v>
          </cell>
        </row>
        <row r="724">
          <cell r="A724" t="str">
            <v>si Slovenia</v>
          </cell>
          <cell r="B724" t="str">
            <v>si</v>
          </cell>
          <cell r="C724" t="str">
            <v>Slovenia</v>
          </cell>
          <cell r="E724">
            <v>2950</v>
          </cell>
          <cell r="F724">
            <v>3608</v>
          </cell>
          <cell r="G724">
            <v>3413</v>
          </cell>
          <cell r="H724">
            <v>3022</v>
          </cell>
          <cell r="I724">
            <v>3399</v>
          </cell>
          <cell r="J724">
            <v>3241</v>
          </cell>
          <cell r="K724">
            <v>3673</v>
          </cell>
          <cell r="L724">
            <v>3092</v>
          </cell>
          <cell r="M724">
            <v>3449</v>
          </cell>
          <cell r="N724">
            <v>3741</v>
          </cell>
          <cell r="O724">
            <v>3834</v>
          </cell>
          <cell r="P724">
            <v>3796</v>
          </cell>
          <cell r="Q724">
            <v>3404</v>
          </cell>
          <cell r="R724">
            <v>2957</v>
          </cell>
          <cell r="S724">
            <v>4094</v>
          </cell>
        </row>
        <row r="725">
          <cell r="A725" t="str">
            <v>sk Slovakia</v>
          </cell>
          <cell r="B725" t="str">
            <v>sk</v>
          </cell>
          <cell r="C725" t="str">
            <v>Slovakia</v>
          </cell>
          <cell r="E725">
            <v>2515</v>
          </cell>
          <cell r="F725">
            <v>1894</v>
          </cell>
          <cell r="G725">
            <v>2332</v>
          </cell>
          <cell r="H725">
            <v>3865</v>
          </cell>
          <cell r="I725">
            <v>4609</v>
          </cell>
          <cell r="J725">
            <v>5226</v>
          </cell>
          <cell r="K725">
            <v>4533</v>
          </cell>
          <cell r="L725">
            <v>4358</v>
          </cell>
          <cell r="M725">
            <v>4566</v>
          </cell>
          <cell r="N725">
            <v>4776</v>
          </cell>
          <cell r="O725">
            <v>4975</v>
          </cell>
          <cell r="P725">
            <v>5117</v>
          </cell>
          <cell r="Q725">
            <v>5483</v>
          </cell>
          <cell r="R725">
            <v>3672</v>
          </cell>
          <cell r="S725">
            <v>4207</v>
          </cell>
        </row>
        <row r="726">
          <cell r="A726" t="str">
            <v>fi Finland</v>
          </cell>
          <cell r="B726" t="str">
            <v>fi</v>
          </cell>
          <cell r="C726" t="str">
            <v>Finland</v>
          </cell>
          <cell r="E726">
            <v>10860</v>
          </cell>
          <cell r="F726">
            <v>13200</v>
          </cell>
          <cell r="G726">
            <v>15110</v>
          </cell>
          <cell r="H726">
            <v>13476</v>
          </cell>
          <cell r="I726">
            <v>11787</v>
          </cell>
          <cell r="J726">
            <v>12925</v>
          </cell>
          <cell r="K726">
            <v>11860</v>
          </cell>
          <cell r="L726">
            <v>12242</v>
          </cell>
          <cell r="M726">
            <v>15051</v>
          </cell>
          <cell r="N726">
            <v>12780</v>
          </cell>
          <cell r="O726">
            <v>14660</v>
          </cell>
          <cell r="P726">
            <v>13204</v>
          </cell>
          <cell r="Q726">
            <v>10776</v>
          </cell>
          <cell r="R726">
            <v>9591</v>
          </cell>
          <cell r="S726">
            <v>15070</v>
          </cell>
        </row>
        <row r="727">
          <cell r="A727" t="str">
            <v>se Sweden</v>
          </cell>
          <cell r="B727" t="str">
            <v>se</v>
          </cell>
          <cell r="C727" t="str">
            <v>Sweden</v>
          </cell>
          <cell r="E727">
            <v>73030</v>
          </cell>
          <cell r="F727">
            <v>63660</v>
          </cell>
          <cell r="G727">
            <v>74860</v>
          </cell>
          <cell r="H727">
            <v>75216</v>
          </cell>
          <cell r="I727">
            <v>59453</v>
          </cell>
          <cell r="J727">
            <v>68160</v>
          </cell>
          <cell r="K727">
            <v>51775</v>
          </cell>
          <cell r="L727">
            <v>69056</v>
          </cell>
          <cell r="M727">
            <v>74378</v>
          </cell>
          <cell r="N727">
            <v>71713</v>
          </cell>
          <cell r="O727">
            <v>78619</v>
          </cell>
          <cell r="P727">
            <v>79082</v>
          </cell>
          <cell r="Q727">
            <v>66395</v>
          </cell>
          <cell r="R727">
            <v>53598</v>
          </cell>
          <cell r="S727">
            <v>60178</v>
          </cell>
        </row>
        <row r="728">
          <cell r="A728" t="str">
            <v>uk United Kingdom</v>
          </cell>
          <cell r="B728" t="str">
            <v>uk</v>
          </cell>
          <cell r="C728" t="str">
            <v>United Kingdom</v>
          </cell>
          <cell r="E728">
            <v>7145</v>
          </cell>
          <cell r="F728">
            <v>6862</v>
          </cell>
          <cell r="G728">
            <v>8236</v>
          </cell>
          <cell r="H728">
            <v>5903</v>
          </cell>
          <cell r="I728">
            <v>6557</v>
          </cell>
          <cell r="J728">
            <v>6390</v>
          </cell>
          <cell r="K728">
            <v>4917</v>
          </cell>
          <cell r="L728">
            <v>5613</v>
          </cell>
          <cell r="M728">
            <v>6861</v>
          </cell>
          <cell r="N728">
            <v>8263</v>
          </cell>
          <cell r="O728">
            <v>7780</v>
          </cell>
          <cell r="P728">
            <v>6411</v>
          </cell>
          <cell r="Q728">
            <v>7439</v>
          </cell>
          <cell r="R728">
            <v>5962</v>
          </cell>
          <cell r="S728">
            <v>7579</v>
          </cell>
        </row>
        <row r="729">
          <cell r="A729" t="str">
            <v>bg Bulgaria</v>
          </cell>
          <cell r="B729" t="str">
            <v>bg</v>
          </cell>
          <cell r="C729" t="str">
            <v>Bulgaria</v>
          </cell>
          <cell r="E729">
            <v>1878</v>
          </cell>
          <cell r="F729">
            <v>2441</v>
          </cell>
          <cell r="G729">
            <v>2063</v>
          </cell>
          <cell r="H729">
            <v>1942</v>
          </cell>
          <cell r="I729">
            <v>1468</v>
          </cell>
          <cell r="J729">
            <v>2314</v>
          </cell>
          <cell r="K729">
            <v>2919</v>
          </cell>
          <cell r="L729">
            <v>2936</v>
          </cell>
          <cell r="M729">
            <v>3325</v>
          </cell>
          <cell r="N729">
            <v>2982</v>
          </cell>
          <cell r="O729">
            <v>2951</v>
          </cell>
          <cell r="P729">
            <v>2171</v>
          </cell>
          <cell r="Q729">
            <v>2704</v>
          </cell>
          <cell r="R729">
            <v>3301</v>
          </cell>
          <cell r="S729">
            <v>3363</v>
          </cell>
        </row>
        <row r="730">
          <cell r="A730" t="str">
            <v>hr Croatia</v>
          </cell>
          <cell r="B730" t="str">
            <v>hr</v>
          </cell>
          <cell r="C730" t="str">
            <v>Croatia</v>
          </cell>
          <cell r="E730">
            <v>3748</v>
          </cell>
          <cell r="F730">
            <v>5770</v>
          </cell>
          <cell r="G730">
            <v>4341</v>
          </cell>
          <cell r="H730">
            <v>4345</v>
          </cell>
          <cell r="I730">
            <v>4930</v>
          </cell>
          <cell r="J730">
            <v>5265</v>
          </cell>
          <cell r="K730">
            <v>7228</v>
          </cell>
          <cell r="L730">
            <v>5298</v>
          </cell>
          <cell r="M730">
            <v>5466</v>
          </cell>
          <cell r="N730">
            <v>6592</v>
          </cell>
          <cell r="O730">
            <v>5892</v>
          </cell>
          <cell r="P730">
            <v>6585</v>
          </cell>
          <cell r="Q730">
            <v>5432</v>
          </cell>
          <cell r="R730">
            <v>4936</v>
          </cell>
          <cell r="S730">
            <v>7051</v>
          </cell>
        </row>
        <row r="731">
          <cell r="A731" t="str">
            <v>ro Romania</v>
          </cell>
          <cell r="B731" t="str">
            <v>ro</v>
          </cell>
          <cell r="C731" t="str">
            <v>Romania</v>
          </cell>
          <cell r="E731">
            <v>13883</v>
          </cell>
          <cell r="F731">
            <v>12287</v>
          </cell>
          <cell r="G731">
            <v>11700</v>
          </cell>
          <cell r="H731">
            <v>12768</v>
          </cell>
          <cell r="I731">
            <v>13046</v>
          </cell>
          <cell r="J731">
            <v>16693</v>
          </cell>
          <cell r="K731">
            <v>15755</v>
          </cell>
          <cell r="L731">
            <v>17509</v>
          </cell>
          <cell r="M731">
            <v>18879</v>
          </cell>
          <cell r="N731">
            <v>18290</v>
          </cell>
          <cell r="O731">
            <v>14778</v>
          </cell>
          <cell r="P731">
            <v>14923</v>
          </cell>
          <cell r="Q731">
            <v>16046</v>
          </cell>
          <cell r="R731">
            <v>13259</v>
          </cell>
          <cell r="S731">
            <v>16513</v>
          </cell>
        </row>
        <row r="732">
          <cell r="A732" t="str">
            <v>tr Turkey</v>
          </cell>
          <cell r="B732" t="str">
            <v>tr</v>
          </cell>
          <cell r="C732" t="str">
            <v>Turkey</v>
          </cell>
          <cell r="E732">
            <v>23148</v>
          </cell>
          <cell r="F732">
            <v>22683</v>
          </cell>
          <cell r="G732">
            <v>26568</v>
          </cell>
          <cell r="H732">
            <v>33951</v>
          </cell>
          <cell r="I732">
            <v>30586</v>
          </cell>
          <cell r="J732">
            <v>35541</v>
          </cell>
          <cell r="K732">
            <v>40475</v>
          </cell>
          <cell r="L732">
            <v>39816</v>
          </cell>
          <cell r="M732">
            <v>42229</v>
          </cell>
          <cell r="N732">
            <v>34677</v>
          </cell>
          <cell r="O732">
            <v>30879</v>
          </cell>
          <cell r="P732">
            <v>24010</v>
          </cell>
          <cell r="Q732">
            <v>33683</v>
          </cell>
          <cell r="R732">
            <v>35330</v>
          </cell>
          <cell r="S732">
            <v>46084</v>
          </cell>
        </row>
        <row r="733">
          <cell r="A733" t="str">
            <v>is Iceland</v>
          </cell>
          <cell r="B733" t="str">
            <v>is</v>
          </cell>
          <cell r="C733" t="str">
            <v>Iceland</v>
          </cell>
          <cell r="E733">
            <v>4204</v>
          </cell>
          <cell r="F733">
            <v>4204</v>
          </cell>
          <cell r="G733">
            <v>4310</v>
          </cell>
          <cell r="H733">
            <v>4466</v>
          </cell>
          <cell r="I733">
            <v>4515</v>
          </cell>
          <cell r="J733">
            <v>4682</v>
          </cell>
          <cell r="K733">
            <v>4772</v>
          </cell>
          <cell r="L733">
            <v>5207</v>
          </cell>
          <cell r="M733">
            <v>5621</v>
          </cell>
          <cell r="N733">
            <v>6047</v>
          </cell>
          <cell r="O733">
            <v>6356</v>
          </cell>
          <cell r="P733">
            <v>6578</v>
          </cell>
          <cell r="Q733">
            <v>6977</v>
          </cell>
          <cell r="R733">
            <v>7088</v>
          </cell>
          <cell r="S733">
            <v>7134</v>
          </cell>
        </row>
        <row r="734">
          <cell r="A734" t="str">
            <v>no Norway</v>
          </cell>
          <cell r="B734" t="str">
            <v>no</v>
          </cell>
          <cell r="C734" t="str">
            <v>Norway</v>
          </cell>
          <cell r="E734">
            <v>121382</v>
          </cell>
          <cell r="F734">
            <v>110580</v>
          </cell>
          <cell r="G734">
            <v>117062</v>
          </cell>
          <cell r="H734">
            <v>119622</v>
          </cell>
          <cell r="I734">
            <v>112676</v>
          </cell>
          <cell r="J734">
            <v>122299</v>
          </cell>
          <cell r="K734">
            <v>103876</v>
          </cell>
          <cell r="L734">
            <v>110938</v>
          </cell>
          <cell r="M734">
            <v>116259</v>
          </cell>
          <cell r="N734">
            <v>121887</v>
          </cell>
          <cell r="O734">
            <v>142266</v>
          </cell>
          <cell r="P734">
            <v>121026</v>
          </cell>
          <cell r="Q734">
            <v>129837</v>
          </cell>
          <cell r="R734">
            <v>106216</v>
          </cell>
          <cell r="S734">
            <v>109287</v>
          </cell>
        </row>
        <row r="740">
          <cell r="A740" t="str">
            <v>indic_en 107015</v>
          </cell>
          <cell r="B740" t="str">
            <v>indic_en</v>
          </cell>
          <cell r="C740">
            <v>107015</v>
          </cell>
        </row>
        <row r="741">
          <cell r="A741" t="str">
            <v xml:space="preserve"> Gross production from hydro power stations (Capacity &lt; 1 MW)</v>
          </cell>
          <cell r="C741" t="str">
            <v>Gross production from hydro power stations (Capacity &lt; 1 MW)</v>
          </cell>
        </row>
        <row r="742">
          <cell r="A742" t="str">
            <v>unit gwh</v>
          </cell>
          <cell r="B742" t="str">
            <v>unit</v>
          </cell>
          <cell r="C742" t="str">
            <v>gwh</v>
          </cell>
        </row>
        <row r="743">
          <cell r="A743" t="str">
            <v xml:space="preserve"> Gigawatt hour</v>
          </cell>
          <cell r="C743" t="str">
            <v>Gigawatt hour</v>
          </cell>
        </row>
        <row r="744">
          <cell r="A744" t="str">
            <v>product 6000</v>
          </cell>
          <cell r="B744" t="str">
            <v>product</v>
          </cell>
          <cell r="C744">
            <v>6000</v>
          </cell>
        </row>
        <row r="745">
          <cell r="A745" t="str">
            <v xml:space="preserve"> Electrical Energy</v>
          </cell>
          <cell r="C745" t="str">
            <v>Electrical Energy</v>
          </cell>
        </row>
        <row r="746">
          <cell r="A746" t="str">
            <v xml:space="preserve"> </v>
          </cell>
        </row>
        <row r="747">
          <cell r="A747" t="str">
            <v xml:space="preserve"> </v>
          </cell>
          <cell r="D747" t="str">
            <v>time</v>
          </cell>
          <cell r="E747" t="str">
            <v>1990a00</v>
          </cell>
          <cell r="F747" t="str">
            <v>1991a00</v>
          </cell>
          <cell r="G747" t="str">
            <v>1992a00</v>
          </cell>
          <cell r="H747" t="str">
            <v>1993a00</v>
          </cell>
          <cell r="I747" t="str">
            <v>1994a00</v>
          </cell>
          <cell r="J747" t="str">
            <v>1995a00</v>
          </cell>
          <cell r="K747" t="str">
            <v>1996a00</v>
          </cell>
          <cell r="L747" t="str">
            <v>1997a00</v>
          </cell>
          <cell r="M747" t="str">
            <v>1998a00</v>
          </cell>
          <cell r="N747" t="str">
            <v>1999a00</v>
          </cell>
          <cell r="O747" t="str">
            <v>2000a00</v>
          </cell>
          <cell r="P747" t="str">
            <v>2001a00</v>
          </cell>
          <cell r="Q747" t="str">
            <v>2002a00</v>
          </cell>
          <cell r="R747" t="str">
            <v>2003a00</v>
          </cell>
          <cell r="S747" t="str">
            <v>2004a00</v>
          </cell>
        </row>
        <row r="748">
          <cell r="A748" t="str">
            <v xml:space="preserve"> </v>
          </cell>
        </row>
        <row r="749">
          <cell r="A749" t="str">
            <v xml:space="preserve">geo </v>
          </cell>
          <cell r="B749" t="str">
            <v>geo</v>
          </cell>
        </row>
        <row r="750">
          <cell r="A750" t="str">
            <v>eu25 European Union (25 countries)</v>
          </cell>
          <cell r="B750" t="str">
            <v>eu25</v>
          </cell>
          <cell r="C750" t="str">
            <v>European Union (25 countries)</v>
          </cell>
          <cell r="E750" t="str">
            <v>:</v>
          </cell>
          <cell r="F750" t="str">
            <v>:</v>
          </cell>
          <cell r="G750" t="str">
            <v>:</v>
          </cell>
          <cell r="H750" t="str">
            <v>:</v>
          </cell>
          <cell r="I750" t="str">
            <v>:</v>
          </cell>
          <cell r="J750">
            <v>8333</v>
          </cell>
          <cell r="K750">
            <v>8411</v>
          </cell>
          <cell r="L750">
            <v>9120</v>
          </cell>
          <cell r="M750">
            <v>9015</v>
          </cell>
          <cell r="N750">
            <v>8770</v>
          </cell>
          <cell r="O750">
            <v>8688</v>
          </cell>
          <cell r="P750">
            <v>8833</v>
          </cell>
          <cell r="Q750">
            <v>9009</v>
          </cell>
          <cell r="R750">
            <v>9142</v>
          </cell>
          <cell r="S750">
            <v>9509</v>
          </cell>
        </row>
        <row r="751">
          <cell r="A751" t="str">
            <v>eu15 European Union (15 countries)</v>
          </cell>
          <cell r="B751" t="str">
            <v>eu15</v>
          </cell>
          <cell r="C751" t="str">
            <v>European Union (15 countries)</v>
          </cell>
          <cell r="E751">
            <v>6120</v>
          </cell>
          <cell r="F751">
            <v>5128</v>
          </cell>
          <cell r="G751">
            <v>5083</v>
          </cell>
          <cell r="H751">
            <v>7403</v>
          </cell>
          <cell r="I751">
            <v>8210</v>
          </cell>
          <cell r="J751">
            <v>8319</v>
          </cell>
          <cell r="K751">
            <v>8398</v>
          </cell>
          <cell r="L751">
            <v>9099</v>
          </cell>
          <cell r="M751">
            <v>8771</v>
          </cell>
          <cell r="N751">
            <v>8476</v>
          </cell>
          <cell r="O751">
            <v>8177</v>
          </cell>
          <cell r="P751">
            <v>8315</v>
          </cell>
          <cell r="Q751">
            <v>8419</v>
          </cell>
          <cell r="R751">
            <v>8660</v>
          </cell>
          <cell r="S751">
            <v>8569</v>
          </cell>
        </row>
        <row r="752">
          <cell r="A752" t="str">
            <v>nms10 New Member States (CZ, EE, CY, LV, LT, HU, MT, PL, SI, SK)</v>
          </cell>
          <cell r="B752" t="str">
            <v>nms10</v>
          </cell>
          <cell r="C752" t="str">
            <v>New Member States (CZ, EE, CY, LV, LT, HU, MT, PL, SI, SK)</v>
          </cell>
          <cell r="E752" t="str">
            <v>:</v>
          </cell>
          <cell r="F752" t="str">
            <v>:</v>
          </cell>
          <cell r="G752" t="str">
            <v>:</v>
          </cell>
          <cell r="H752" t="str">
            <v>:</v>
          </cell>
          <cell r="I752" t="str">
            <v>:</v>
          </cell>
          <cell r="J752">
            <v>14</v>
          </cell>
          <cell r="K752">
            <v>13</v>
          </cell>
          <cell r="L752">
            <v>21</v>
          </cell>
          <cell r="M752">
            <v>244</v>
          </cell>
          <cell r="N752">
            <v>294</v>
          </cell>
          <cell r="O752">
            <v>511</v>
          </cell>
          <cell r="P752">
            <v>518</v>
          </cell>
          <cell r="Q752">
            <v>590</v>
          </cell>
          <cell r="R752">
            <v>482</v>
          </cell>
          <cell r="S752">
            <v>940</v>
          </cell>
        </row>
        <row r="753">
          <cell r="A753" t="str">
            <v>be Belgium</v>
          </cell>
          <cell r="B753" t="str">
            <v>be</v>
          </cell>
          <cell r="C753" t="str">
            <v>Belgium</v>
          </cell>
          <cell r="E753">
            <v>7</v>
          </cell>
          <cell r="F753">
            <v>6</v>
          </cell>
          <cell r="G753">
            <v>7</v>
          </cell>
          <cell r="H753">
            <v>10</v>
          </cell>
          <cell r="I753">
            <v>12</v>
          </cell>
          <cell r="J753">
            <v>13</v>
          </cell>
          <cell r="K753">
            <v>10</v>
          </cell>
          <cell r="L753">
            <v>12</v>
          </cell>
          <cell r="M753">
            <v>15</v>
          </cell>
          <cell r="N753">
            <v>14</v>
          </cell>
          <cell r="O753">
            <v>19</v>
          </cell>
          <cell r="P753">
            <v>18</v>
          </cell>
          <cell r="Q753">
            <v>17</v>
          </cell>
          <cell r="R753">
            <v>14</v>
          </cell>
          <cell r="S753">
            <v>22</v>
          </cell>
        </row>
        <row r="754">
          <cell r="A754" t="str">
            <v>cz Czech Republic</v>
          </cell>
          <cell r="B754" t="str">
            <v>cz</v>
          </cell>
          <cell r="C754" t="str">
            <v>Czech Republic</v>
          </cell>
          <cell r="E754" t="str">
            <v>:</v>
          </cell>
          <cell r="F754" t="str">
            <v>:</v>
          </cell>
          <cell r="G754" t="str">
            <v>:</v>
          </cell>
          <cell r="H754" t="str">
            <v>:</v>
          </cell>
          <cell r="I754" t="str">
            <v>: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286</v>
          </cell>
        </row>
        <row r="755">
          <cell r="A755" t="str">
            <v>dk Denmark</v>
          </cell>
          <cell r="B755" t="str">
            <v>dk</v>
          </cell>
          <cell r="C755" t="str">
            <v>Denmark</v>
          </cell>
          <cell r="E755">
            <v>15</v>
          </cell>
          <cell r="F755">
            <v>25</v>
          </cell>
          <cell r="G755">
            <v>16</v>
          </cell>
          <cell r="H755">
            <v>28</v>
          </cell>
          <cell r="I755">
            <v>17</v>
          </cell>
          <cell r="J755">
            <v>17</v>
          </cell>
          <cell r="K755">
            <v>6</v>
          </cell>
          <cell r="L755">
            <v>10</v>
          </cell>
          <cell r="M755">
            <v>15</v>
          </cell>
          <cell r="N755">
            <v>10</v>
          </cell>
          <cell r="O755">
            <v>10</v>
          </cell>
          <cell r="P755">
            <v>14</v>
          </cell>
          <cell r="Q755">
            <v>32</v>
          </cell>
          <cell r="R755">
            <v>11</v>
          </cell>
          <cell r="S755">
            <v>14</v>
          </cell>
        </row>
        <row r="756">
          <cell r="A756" t="str">
            <v>de Germany (including ex-GDR from 1991)</v>
          </cell>
          <cell r="B756" t="str">
            <v>de</v>
          </cell>
          <cell r="C756" t="str">
            <v>Germany (including ex-GDR from 1991)</v>
          </cell>
          <cell r="E756">
            <v>2850</v>
          </cell>
          <cell r="F756">
            <v>1247</v>
          </cell>
          <cell r="G756">
            <v>1227</v>
          </cell>
          <cell r="H756">
            <v>1215</v>
          </cell>
          <cell r="I756">
            <v>1612</v>
          </cell>
          <cell r="J756">
            <v>1655</v>
          </cell>
          <cell r="K756">
            <v>1643</v>
          </cell>
          <cell r="L756">
            <v>1643</v>
          </cell>
          <cell r="M756">
            <v>1849</v>
          </cell>
          <cell r="N756">
            <v>2019</v>
          </cell>
          <cell r="O756">
            <v>1802</v>
          </cell>
          <cell r="P756">
            <v>2208</v>
          </cell>
          <cell r="Q756">
            <v>2800</v>
          </cell>
          <cell r="R756">
            <v>3400</v>
          </cell>
          <cell r="S756">
            <v>3314</v>
          </cell>
        </row>
        <row r="757">
          <cell r="A757" t="str">
            <v>ee Estonia</v>
          </cell>
          <cell r="B757" t="str">
            <v>ee</v>
          </cell>
          <cell r="C757" t="str">
            <v>Estonia</v>
          </cell>
          <cell r="E757" t="str">
            <v>:</v>
          </cell>
          <cell r="F757" t="str">
            <v>: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5</v>
          </cell>
          <cell r="P757">
            <v>7</v>
          </cell>
          <cell r="Q757">
            <v>6</v>
          </cell>
          <cell r="R757">
            <v>13</v>
          </cell>
          <cell r="S757">
            <v>22</v>
          </cell>
        </row>
        <row r="758">
          <cell r="A758" t="str">
            <v>gr Greece</v>
          </cell>
          <cell r="B758" t="str">
            <v>gr</v>
          </cell>
          <cell r="C758" t="str">
            <v>Greece</v>
          </cell>
          <cell r="E758">
            <v>6</v>
          </cell>
          <cell r="F758">
            <v>5</v>
          </cell>
          <cell r="G758">
            <v>5</v>
          </cell>
          <cell r="H758">
            <v>5</v>
          </cell>
          <cell r="I758">
            <v>8</v>
          </cell>
          <cell r="J758">
            <v>6</v>
          </cell>
          <cell r="K758">
            <v>7</v>
          </cell>
          <cell r="L758">
            <v>11</v>
          </cell>
          <cell r="M758">
            <v>8</v>
          </cell>
          <cell r="N758">
            <v>18</v>
          </cell>
          <cell r="O758">
            <v>26</v>
          </cell>
          <cell r="P758">
            <v>40</v>
          </cell>
          <cell r="Q758">
            <v>58</v>
          </cell>
          <cell r="R758">
            <v>76</v>
          </cell>
          <cell r="S758">
            <v>91</v>
          </cell>
        </row>
        <row r="759">
          <cell r="A759" t="str">
            <v>es Spain</v>
          </cell>
          <cell r="B759" t="str">
            <v>es</v>
          </cell>
          <cell r="C759" t="str">
            <v>Spain</v>
          </cell>
          <cell r="E759">
            <v>685</v>
          </cell>
          <cell r="F759">
            <v>719</v>
          </cell>
          <cell r="G759">
            <v>524</v>
          </cell>
          <cell r="H759">
            <v>642</v>
          </cell>
          <cell r="I759">
            <v>649</v>
          </cell>
          <cell r="J759">
            <v>824</v>
          </cell>
          <cell r="K759">
            <v>947</v>
          </cell>
          <cell r="L759">
            <v>686</v>
          </cell>
          <cell r="M759">
            <v>897</v>
          </cell>
          <cell r="N759">
            <v>601</v>
          </cell>
          <cell r="O759">
            <v>479</v>
          </cell>
          <cell r="P759">
            <v>496</v>
          </cell>
          <cell r="Q759">
            <v>414</v>
          </cell>
          <cell r="R759">
            <v>647</v>
          </cell>
          <cell r="S759">
            <v>696</v>
          </cell>
        </row>
        <row r="760">
          <cell r="A760" t="str">
            <v>fr France</v>
          </cell>
          <cell r="B760" t="str">
            <v>fr</v>
          </cell>
          <cell r="C760" t="str">
            <v>France</v>
          </cell>
          <cell r="E760">
            <v>1349</v>
          </cell>
          <cell r="F760">
            <v>1575</v>
          </cell>
          <cell r="G760">
            <v>1732</v>
          </cell>
          <cell r="H760">
            <v>1573</v>
          </cell>
          <cell r="I760">
            <v>1872</v>
          </cell>
          <cell r="J760">
            <v>1798</v>
          </cell>
          <cell r="K760">
            <v>1688</v>
          </cell>
          <cell r="L760">
            <v>1476</v>
          </cell>
          <cell r="M760">
            <v>1566</v>
          </cell>
          <cell r="N760">
            <v>1601</v>
          </cell>
          <cell r="O760">
            <v>1656</v>
          </cell>
          <cell r="P760">
            <v>1434</v>
          </cell>
          <cell r="Q760">
            <v>1344</v>
          </cell>
          <cell r="R760">
            <v>1313</v>
          </cell>
          <cell r="S760">
            <v>1356</v>
          </cell>
        </row>
        <row r="761">
          <cell r="A761" t="str">
            <v>ie Ireland</v>
          </cell>
          <cell r="B761" t="str">
            <v>ie</v>
          </cell>
          <cell r="C761" t="str">
            <v>Ireland</v>
          </cell>
          <cell r="E761">
            <v>20</v>
          </cell>
          <cell r="F761">
            <v>24</v>
          </cell>
          <cell r="G761">
            <v>18</v>
          </cell>
          <cell r="H761">
            <v>18</v>
          </cell>
          <cell r="I761">
            <v>22</v>
          </cell>
          <cell r="J761">
            <v>17</v>
          </cell>
          <cell r="K761">
            <v>24</v>
          </cell>
          <cell r="L761">
            <v>23</v>
          </cell>
          <cell r="M761">
            <v>26</v>
          </cell>
          <cell r="N761">
            <v>27</v>
          </cell>
          <cell r="O761">
            <v>27</v>
          </cell>
          <cell r="P761">
            <v>25</v>
          </cell>
          <cell r="Q761">
            <v>31</v>
          </cell>
          <cell r="R761">
            <v>26</v>
          </cell>
          <cell r="S761">
            <v>29</v>
          </cell>
        </row>
        <row r="762">
          <cell r="A762" t="str">
            <v>it Italy</v>
          </cell>
          <cell r="B762" t="str">
            <v>it</v>
          </cell>
          <cell r="C762" t="str">
            <v>Italy</v>
          </cell>
          <cell r="E762">
            <v>1044</v>
          </cell>
          <cell r="F762">
            <v>1366</v>
          </cell>
          <cell r="G762">
            <v>1400</v>
          </cell>
          <cell r="H762">
            <v>1470</v>
          </cell>
          <cell r="I762">
            <v>1633</v>
          </cell>
          <cell r="J762">
            <v>1411</v>
          </cell>
          <cell r="K762">
            <v>1649</v>
          </cell>
          <cell r="L762">
            <v>1627</v>
          </cell>
          <cell r="M762">
            <v>1718</v>
          </cell>
          <cell r="N762">
            <v>1762</v>
          </cell>
          <cell r="O762">
            <v>1550</v>
          </cell>
          <cell r="P762">
            <v>1668</v>
          </cell>
          <cell r="Q762">
            <v>1604</v>
          </cell>
          <cell r="R762">
            <v>1455</v>
          </cell>
          <cell r="S762">
            <v>1731</v>
          </cell>
        </row>
        <row r="763">
          <cell r="A763" t="str">
            <v>cy Cyprus</v>
          </cell>
          <cell r="B763" t="str">
            <v>cy</v>
          </cell>
          <cell r="C763" t="str">
            <v>Cyprus</v>
          </cell>
          <cell r="E763" t="str">
            <v>-</v>
          </cell>
          <cell r="F763" t="str">
            <v>-</v>
          </cell>
          <cell r="G763" t="str">
            <v>-</v>
          </cell>
          <cell r="H763" t="str">
            <v>-</v>
          </cell>
          <cell r="I763" t="str">
            <v>-</v>
          </cell>
          <cell r="J763" t="str">
            <v>-</v>
          </cell>
          <cell r="K763" t="str">
            <v>-</v>
          </cell>
          <cell r="L763" t="str">
            <v>-</v>
          </cell>
          <cell r="M763" t="str">
            <v>-</v>
          </cell>
          <cell r="N763" t="str">
            <v>-</v>
          </cell>
          <cell r="O763" t="str">
            <v>-</v>
          </cell>
          <cell r="P763" t="str">
            <v>-</v>
          </cell>
          <cell r="Q763" t="str">
            <v>-</v>
          </cell>
          <cell r="R763" t="str">
            <v>-</v>
          </cell>
          <cell r="S763" t="str">
            <v>-</v>
          </cell>
        </row>
        <row r="764">
          <cell r="A764" t="str">
            <v>lv Latvia</v>
          </cell>
          <cell r="B764" t="str">
            <v>lv</v>
          </cell>
          <cell r="C764" t="str">
            <v>Latvia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1</v>
          </cell>
          <cell r="J764">
            <v>2</v>
          </cell>
          <cell r="K764">
            <v>2</v>
          </cell>
          <cell r="L764">
            <v>4</v>
          </cell>
          <cell r="M764">
            <v>9</v>
          </cell>
          <cell r="N764">
            <v>11</v>
          </cell>
          <cell r="O764">
            <v>17</v>
          </cell>
          <cell r="P764">
            <v>29</v>
          </cell>
          <cell r="Q764">
            <v>24</v>
          </cell>
          <cell r="R764">
            <v>43</v>
          </cell>
          <cell r="S764">
            <v>46</v>
          </cell>
        </row>
        <row r="765">
          <cell r="A765" t="str">
            <v>lt Lithuania</v>
          </cell>
          <cell r="B765" t="str">
            <v>lt</v>
          </cell>
          <cell r="C765" t="str">
            <v>Lithuania</v>
          </cell>
          <cell r="E765">
            <v>18</v>
          </cell>
          <cell r="F765">
            <v>12</v>
          </cell>
          <cell r="G765">
            <v>11</v>
          </cell>
          <cell r="H765">
            <v>12</v>
          </cell>
          <cell r="I765">
            <v>14</v>
          </cell>
          <cell r="J765">
            <v>9</v>
          </cell>
          <cell r="K765">
            <v>8</v>
          </cell>
          <cell r="L765">
            <v>14</v>
          </cell>
          <cell r="M765">
            <v>19</v>
          </cell>
          <cell r="N765">
            <v>22</v>
          </cell>
          <cell r="O765">
            <v>22</v>
          </cell>
          <cell r="P765">
            <v>31</v>
          </cell>
          <cell r="Q765">
            <v>26</v>
          </cell>
          <cell r="R765">
            <v>29</v>
          </cell>
          <cell r="S765">
            <v>43</v>
          </cell>
        </row>
        <row r="766">
          <cell r="A766" t="str">
            <v>lu Luxembourg (Grand-Duché)</v>
          </cell>
          <cell r="B766" t="str">
            <v>lu</v>
          </cell>
          <cell r="C766" t="str">
            <v>Luxembourg (Grand-Duché)</v>
          </cell>
          <cell r="E766">
            <v>3</v>
          </cell>
          <cell r="F766">
            <v>3</v>
          </cell>
          <cell r="G766">
            <v>3</v>
          </cell>
          <cell r="H766">
            <v>5</v>
          </cell>
          <cell r="I766">
            <v>3</v>
          </cell>
          <cell r="J766">
            <v>3</v>
          </cell>
          <cell r="K766">
            <v>3</v>
          </cell>
          <cell r="L766">
            <v>5</v>
          </cell>
          <cell r="M766">
            <v>5</v>
          </cell>
          <cell r="N766">
            <v>5</v>
          </cell>
          <cell r="O766">
            <v>6</v>
          </cell>
          <cell r="P766">
            <v>6</v>
          </cell>
          <cell r="Q766">
            <v>5</v>
          </cell>
          <cell r="R766">
            <v>5</v>
          </cell>
          <cell r="S766">
            <v>5</v>
          </cell>
        </row>
        <row r="767">
          <cell r="A767" t="str">
            <v>hu Hungary</v>
          </cell>
          <cell r="B767" t="str">
            <v>hu</v>
          </cell>
          <cell r="C767" t="str">
            <v>Hungary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12</v>
          </cell>
        </row>
        <row r="768">
          <cell r="A768" t="str">
            <v>mt Malta</v>
          </cell>
          <cell r="B768" t="str">
            <v>mt</v>
          </cell>
          <cell r="C768" t="str">
            <v>Malta</v>
          </cell>
          <cell r="E768" t="str">
            <v>-</v>
          </cell>
          <cell r="F768" t="str">
            <v>-</v>
          </cell>
          <cell r="G768" t="str">
            <v>-</v>
          </cell>
          <cell r="H768" t="str">
            <v>-</v>
          </cell>
          <cell r="I768" t="str">
            <v>-</v>
          </cell>
          <cell r="J768" t="str">
            <v>-</v>
          </cell>
          <cell r="K768" t="str">
            <v>-</v>
          </cell>
          <cell r="L768" t="str">
            <v>-</v>
          </cell>
          <cell r="M768" t="str">
            <v>-</v>
          </cell>
          <cell r="N768" t="str">
            <v>-</v>
          </cell>
          <cell r="O768" t="str">
            <v>-</v>
          </cell>
          <cell r="P768" t="str">
            <v>-</v>
          </cell>
          <cell r="Q768" t="str">
            <v>-</v>
          </cell>
          <cell r="R768" t="str">
            <v>-</v>
          </cell>
          <cell r="S768" t="str">
            <v>-</v>
          </cell>
        </row>
        <row r="769">
          <cell r="A769" t="str">
            <v>nl Netherlands</v>
          </cell>
          <cell r="B769" t="str">
            <v>nl</v>
          </cell>
          <cell r="C769" t="str">
            <v>Netherlands</v>
          </cell>
          <cell r="E769">
            <v>1</v>
          </cell>
          <cell r="F769">
            <v>1</v>
          </cell>
          <cell r="G769">
            <v>1</v>
          </cell>
          <cell r="H769">
            <v>1</v>
          </cell>
          <cell r="I769">
            <v>1</v>
          </cell>
          <cell r="J769">
            <v>1</v>
          </cell>
          <cell r="K769">
            <v>1</v>
          </cell>
          <cell r="L769">
            <v>1</v>
          </cell>
          <cell r="M769">
            <v>1</v>
          </cell>
          <cell r="N769">
            <v>1</v>
          </cell>
          <cell r="O769">
            <v>1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</row>
        <row r="770">
          <cell r="A770" t="str">
            <v>at Austria</v>
          </cell>
          <cell r="B770" t="str">
            <v>at</v>
          </cell>
          <cell r="C770" t="str">
            <v>Austria</v>
          </cell>
          <cell r="E770">
            <v>0</v>
          </cell>
          <cell r="F770">
            <v>0</v>
          </cell>
          <cell r="G770">
            <v>0</v>
          </cell>
          <cell r="H770">
            <v>1548</v>
          </cell>
          <cell r="I770">
            <v>1504</v>
          </cell>
          <cell r="J770">
            <v>1587</v>
          </cell>
          <cell r="K770">
            <v>1615</v>
          </cell>
          <cell r="L770">
            <v>1590</v>
          </cell>
          <cell r="M770">
            <v>1539</v>
          </cell>
          <cell r="N770">
            <v>1512</v>
          </cell>
          <cell r="O770">
            <v>1566</v>
          </cell>
          <cell r="P770">
            <v>1521</v>
          </cell>
          <cell r="Q770">
            <v>1399</v>
          </cell>
          <cell r="R770">
            <v>955</v>
          </cell>
          <cell r="S770">
            <v>564</v>
          </cell>
        </row>
        <row r="771">
          <cell r="A771" t="str">
            <v>pl Poland</v>
          </cell>
          <cell r="B771" t="str">
            <v>pl</v>
          </cell>
          <cell r="C771" t="str">
            <v>Poland</v>
          </cell>
          <cell r="E771">
            <v>2</v>
          </cell>
          <cell r="F771">
            <v>1</v>
          </cell>
          <cell r="G771">
            <v>1</v>
          </cell>
          <cell r="H771">
            <v>2</v>
          </cell>
          <cell r="I771">
            <v>3</v>
          </cell>
          <cell r="J771">
            <v>3</v>
          </cell>
          <cell r="K771">
            <v>3</v>
          </cell>
          <cell r="L771">
            <v>3</v>
          </cell>
          <cell r="M771">
            <v>216</v>
          </cell>
          <cell r="N771">
            <v>208</v>
          </cell>
          <cell r="O771">
            <v>298</v>
          </cell>
          <cell r="P771">
            <v>239</v>
          </cell>
          <cell r="Q771">
            <v>262</v>
          </cell>
          <cell r="R771">
            <v>243</v>
          </cell>
          <cell r="S771">
            <v>273</v>
          </cell>
        </row>
        <row r="772">
          <cell r="A772" t="str">
            <v>pt Portugal</v>
          </cell>
          <cell r="B772" t="str">
            <v>pt</v>
          </cell>
          <cell r="C772" t="str">
            <v>Portugal</v>
          </cell>
          <cell r="E772">
            <v>35</v>
          </cell>
          <cell r="F772">
            <v>40</v>
          </cell>
          <cell r="G772">
            <v>28</v>
          </cell>
          <cell r="H772">
            <v>48</v>
          </cell>
          <cell r="I772">
            <v>53</v>
          </cell>
          <cell r="J772">
            <v>43</v>
          </cell>
          <cell r="K772">
            <v>46</v>
          </cell>
          <cell r="L772">
            <v>49</v>
          </cell>
          <cell r="M772">
            <v>43</v>
          </cell>
          <cell r="N772">
            <v>58</v>
          </cell>
          <cell r="O772">
            <v>73</v>
          </cell>
          <cell r="P772">
            <v>71</v>
          </cell>
          <cell r="Q772">
            <v>66</v>
          </cell>
          <cell r="R772">
            <v>84</v>
          </cell>
          <cell r="S772">
            <v>74</v>
          </cell>
        </row>
        <row r="773">
          <cell r="A773" t="str">
            <v>si Slovenia</v>
          </cell>
          <cell r="B773" t="str">
            <v>si</v>
          </cell>
          <cell r="C773" t="str">
            <v>Slovenia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53</v>
          </cell>
          <cell r="O773">
            <v>169</v>
          </cell>
          <cell r="P773">
            <v>197</v>
          </cell>
          <cell r="Q773">
            <v>256</v>
          </cell>
          <cell r="R773">
            <v>141</v>
          </cell>
          <cell r="S773">
            <v>238</v>
          </cell>
        </row>
        <row r="774">
          <cell r="A774" t="str">
            <v>sk Slovakia</v>
          </cell>
          <cell r="B774" t="str">
            <v>sk</v>
          </cell>
          <cell r="C774" t="str">
            <v>Slovakia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15</v>
          </cell>
          <cell r="Q774">
            <v>16</v>
          </cell>
          <cell r="R774">
            <v>13</v>
          </cell>
          <cell r="S774">
            <v>20</v>
          </cell>
        </row>
        <row r="775">
          <cell r="A775" t="str">
            <v>fi Finland</v>
          </cell>
          <cell r="B775" t="str">
            <v>fi</v>
          </cell>
          <cell r="C775" t="str">
            <v>Finland</v>
          </cell>
          <cell r="E775">
            <v>105</v>
          </cell>
          <cell r="F775">
            <v>117</v>
          </cell>
          <cell r="G775">
            <v>122</v>
          </cell>
          <cell r="H775">
            <v>109</v>
          </cell>
          <cell r="I775">
            <v>102</v>
          </cell>
          <cell r="J775">
            <v>101</v>
          </cell>
          <cell r="K775">
            <v>117</v>
          </cell>
          <cell r="L775">
            <v>123</v>
          </cell>
          <cell r="M775">
            <v>158</v>
          </cell>
          <cell r="N775">
            <v>112</v>
          </cell>
          <cell r="O775">
            <v>134</v>
          </cell>
          <cell r="P775">
            <v>127</v>
          </cell>
          <cell r="Q775">
            <v>97</v>
          </cell>
          <cell r="R775">
            <v>90</v>
          </cell>
          <cell r="S775">
            <v>139</v>
          </cell>
        </row>
        <row r="776">
          <cell r="A776" t="str">
            <v>se Sweden</v>
          </cell>
          <cell r="B776" t="str">
            <v>se</v>
          </cell>
          <cell r="C776" t="str">
            <v>Sweden</v>
          </cell>
          <cell r="E776">
            <v>0</v>
          </cell>
          <cell r="F776">
            <v>0</v>
          </cell>
          <cell r="G776">
            <v>0</v>
          </cell>
          <cell r="H776">
            <v>731</v>
          </cell>
          <cell r="I776">
            <v>722</v>
          </cell>
          <cell r="J776">
            <v>778</v>
          </cell>
          <cell r="K776">
            <v>598</v>
          </cell>
          <cell r="L776">
            <v>1786</v>
          </cell>
          <cell r="M776">
            <v>859</v>
          </cell>
          <cell r="N776">
            <v>664</v>
          </cell>
          <cell r="O776">
            <v>753</v>
          </cell>
          <cell r="P776">
            <v>612</v>
          </cell>
          <cell r="Q776">
            <v>517</v>
          </cell>
          <cell r="R776">
            <v>547</v>
          </cell>
          <cell r="S776">
            <v>506</v>
          </cell>
        </row>
        <row r="777">
          <cell r="A777" t="str">
            <v>uk United Kingdom</v>
          </cell>
          <cell r="B777" t="str">
            <v>uk</v>
          </cell>
          <cell r="C777" t="str">
            <v>United Kingdom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65</v>
          </cell>
          <cell r="K777">
            <v>44</v>
          </cell>
          <cell r="L777">
            <v>57</v>
          </cell>
          <cell r="M777">
            <v>72</v>
          </cell>
          <cell r="N777">
            <v>72</v>
          </cell>
          <cell r="O777">
            <v>75</v>
          </cell>
          <cell r="P777">
            <v>75</v>
          </cell>
          <cell r="Q777">
            <v>35</v>
          </cell>
          <cell r="R777">
            <v>37</v>
          </cell>
          <cell r="S777">
            <v>28</v>
          </cell>
        </row>
        <row r="778">
          <cell r="A778" t="str">
            <v>bg Bulgaria</v>
          </cell>
          <cell r="B778" t="str">
            <v>bg</v>
          </cell>
          <cell r="C778" t="str">
            <v>Bulgaria</v>
          </cell>
          <cell r="E778" t="str">
            <v>:</v>
          </cell>
          <cell r="F778" t="str">
            <v>:</v>
          </cell>
          <cell r="G778" t="str">
            <v>:</v>
          </cell>
          <cell r="H778" t="str">
            <v>:</v>
          </cell>
          <cell r="I778" t="str">
            <v>:</v>
          </cell>
          <cell r="J778" t="str">
            <v>:</v>
          </cell>
          <cell r="K778" t="str">
            <v>:</v>
          </cell>
          <cell r="L778" t="str">
            <v>:</v>
          </cell>
          <cell r="M778" t="str">
            <v>:</v>
          </cell>
          <cell r="N778" t="str">
            <v>:</v>
          </cell>
          <cell r="O778">
            <v>40</v>
          </cell>
          <cell r="P778">
            <v>6</v>
          </cell>
          <cell r="Q778">
            <v>5</v>
          </cell>
          <cell r="R778">
            <v>6</v>
          </cell>
          <cell r="S778">
            <v>36</v>
          </cell>
        </row>
        <row r="779">
          <cell r="A779" t="str">
            <v>hr Croatia</v>
          </cell>
          <cell r="B779" t="str">
            <v>hr</v>
          </cell>
          <cell r="C779" t="str">
            <v>Croatia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2</v>
          </cell>
          <cell r="S779">
            <v>2</v>
          </cell>
        </row>
        <row r="780">
          <cell r="A780" t="str">
            <v>ro Romania</v>
          </cell>
          <cell r="B780" t="str">
            <v>ro</v>
          </cell>
          <cell r="C780" t="str">
            <v>Romania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54</v>
          </cell>
          <cell r="R780">
            <v>72</v>
          </cell>
          <cell r="S780">
            <v>86</v>
          </cell>
        </row>
        <row r="781">
          <cell r="A781" t="str">
            <v>tr Turkey</v>
          </cell>
          <cell r="B781" t="str">
            <v>tr</v>
          </cell>
          <cell r="C781" t="str">
            <v>Turkey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29</v>
          </cell>
          <cell r="O781">
            <v>31</v>
          </cell>
          <cell r="P781">
            <v>36</v>
          </cell>
          <cell r="Q781">
            <v>53</v>
          </cell>
          <cell r="R781">
            <v>56</v>
          </cell>
          <cell r="S781">
            <v>55</v>
          </cell>
        </row>
        <row r="782">
          <cell r="A782" t="str">
            <v>is Iceland</v>
          </cell>
          <cell r="B782" t="str">
            <v>is</v>
          </cell>
          <cell r="C782" t="str">
            <v>Iceland</v>
          </cell>
          <cell r="E782" t="str">
            <v>:</v>
          </cell>
          <cell r="F782" t="str">
            <v>:</v>
          </cell>
          <cell r="G782" t="str">
            <v>:</v>
          </cell>
          <cell r="H782" t="str">
            <v>:</v>
          </cell>
          <cell r="I782" t="str">
            <v>:</v>
          </cell>
          <cell r="J782" t="str">
            <v>:</v>
          </cell>
          <cell r="K782" t="str">
            <v>:</v>
          </cell>
          <cell r="L782" t="str">
            <v>:</v>
          </cell>
          <cell r="M782" t="str">
            <v>:</v>
          </cell>
          <cell r="N782">
            <v>20</v>
          </cell>
          <cell r="O782">
            <v>19</v>
          </cell>
          <cell r="P782">
            <v>19</v>
          </cell>
          <cell r="Q782">
            <v>34</v>
          </cell>
          <cell r="R782">
            <v>35</v>
          </cell>
          <cell r="S782">
            <v>32</v>
          </cell>
        </row>
        <row r="783">
          <cell r="A783" t="str">
            <v>no Norway</v>
          </cell>
          <cell r="B783" t="str">
            <v>no</v>
          </cell>
          <cell r="C783" t="str">
            <v>Norway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310</v>
          </cell>
          <cell r="J783">
            <v>303</v>
          </cell>
          <cell r="K783">
            <v>238</v>
          </cell>
          <cell r="L783">
            <v>403</v>
          </cell>
          <cell r="M783">
            <v>422</v>
          </cell>
          <cell r="N783">
            <v>188</v>
          </cell>
          <cell r="O783">
            <v>234</v>
          </cell>
          <cell r="P783">
            <v>202</v>
          </cell>
          <cell r="Q783">
            <v>213</v>
          </cell>
          <cell r="R783">
            <v>139</v>
          </cell>
          <cell r="S783">
            <v>143</v>
          </cell>
        </row>
        <row r="790">
          <cell r="A790" t="str">
            <v>indic_en 107016</v>
          </cell>
          <cell r="B790" t="str">
            <v>indic_en</v>
          </cell>
          <cell r="C790">
            <v>107016</v>
          </cell>
        </row>
        <row r="791">
          <cell r="A791" t="str">
            <v xml:space="preserve"> Gross production from hydro power stations (Capacity &gt;= 1 MW and &lt;= 10 MW)</v>
          </cell>
          <cell r="C791" t="str">
            <v>Gross production from hydro power stations (Capacity &gt;= 1 MW and &lt;= 10 MW)</v>
          </cell>
        </row>
        <row r="792">
          <cell r="A792" t="str">
            <v>unit gwh</v>
          </cell>
          <cell r="B792" t="str">
            <v>unit</v>
          </cell>
          <cell r="C792" t="str">
            <v>gwh</v>
          </cell>
        </row>
        <row r="793">
          <cell r="A793" t="str">
            <v xml:space="preserve"> Gigawatt hour</v>
          </cell>
          <cell r="C793" t="str">
            <v>Gigawatt hour</v>
          </cell>
        </row>
        <row r="794">
          <cell r="A794" t="str">
            <v>product 6000</v>
          </cell>
          <cell r="B794" t="str">
            <v>product</v>
          </cell>
          <cell r="C794">
            <v>6000</v>
          </cell>
        </row>
        <row r="795">
          <cell r="A795" t="str">
            <v xml:space="preserve"> Electrical Energy</v>
          </cell>
          <cell r="C795" t="str">
            <v>Electrical Energy</v>
          </cell>
        </row>
        <row r="796">
          <cell r="A796" t="str">
            <v xml:space="preserve"> </v>
          </cell>
        </row>
        <row r="797">
          <cell r="A797" t="str">
            <v xml:space="preserve"> </v>
          </cell>
          <cell r="D797" t="str">
            <v>time</v>
          </cell>
          <cell r="E797" t="str">
            <v>1990a00</v>
          </cell>
          <cell r="F797" t="str">
            <v>1991a00</v>
          </cell>
          <cell r="G797" t="str">
            <v>1992a00</v>
          </cell>
          <cell r="H797" t="str">
            <v>1993a00</v>
          </cell>
          <cell r="I797" t="str">
            <v>1994a00</v>
          </cell>
          <cell r="J797" t="str">
            <v>1995a00</v>
          </cell>
          <cell r="K797" t="str">
            <v>1996a00</v>
          </cell>
          <cell r="L797" t="str">
            <v>1997a00</v>
          </cell>
          <cell r="M797" t="str">
            <v>1998a00</v>
          </cell>
          <cell r="N797" t="str">
            <v>1999a00</v>
          </cell>
          <cell r="O797" t="str">
            <v>2000a00</v>
          </cell>
          <cell r="P797" t="str">
            <v>2001a00</v>
          </cell>
          <cell r="Q797" t="str">
            <v>2002a00</v>
          </cell>
          <cell r="R797" t="str">
            <v>2003a00</v>
          </cell>
          <cell r="S797" t="str">
            <v>2004a00</v>
          </cell>
        </row>
        <row r="798">
          <cell r="A798" t="str">
            <v xml:space="preserve"> </v>
          </cell>
        </row>
        <row r="799">
          <cell r="A799" t="str">
            <v xml:space="preserve">geo </v>
          </cell>
          <cell r="B799" t="str">
            <v>geo</v>
          </cell>
        </row>
        <row r="800">
          <cell r="A800" t="str">
            <v>eu25 European Union (25 countries)</v>
          </cell>
          <cell r="B800" t="str">
            <v>eu25</v>
          </cell>
          <cell r="C800" t="str">
            <v>European Union (25 countries)</v>
          </cell>
          <cell r="E800" t="str">
            <v>:</v>
          </cell>
          <cell r="F800" t="str">
            <v>:</v>
          </cell>
          <cell r="G800" t="str">
            <v>:</v>
          </cell>
          <cell r="H800" t="str">
            <v>:</v>
          </cell>
          <cell r="I800" t="str">
            <v>:</v>
          </cell>
          <cell r="J800">
            <v>28592</v>
          </cell>
          <cell r="K800">
            <v>29516</v>
          </cell>
          <cell r="L800">
            <v>28059</v>
          </cell>
          <cell r="M800">
            <v>30197</v>
          </cell>
          <cell r="N800">
            <v>29845</v>
          </cell>
          <cell r="O800">
            <v>32157</v>
          </cell>
          <cell r="P800">
            <v>31738</v>
          </cell>
          <cell r="Q800">
            <v>30033</v>
          </cell>
          <cell r="R800">
            <v>26814</v>
          </cell>
          <cell r="S800">
            <v>32350</v>
          </cell>
        </row>
        <row r="801">
          <cell r="A801" t="str">
            <v>eu15 European Union (15 countries)</v>
          </cell>
          <cell r="B801" t="str">
            <v>eu15</v>
          </cell>
          <cell r="C801" t="str">
            <v>European Union (15 countries)</v>
          </cell>
          <cell r="E801">
            <v>5342</v>
          </cell>
          <cell r="F801">
            <v>10872</v>
          </cell>
          <cell r="G801">
            <v>18194</v>
          </cell>
          <cell r="H801">
            <v>26139</v>
          </cell>
          <cell r="I801">
            <v>29196</v>
          </cell>
          <cell r="J801">
            <v>28584</v>
          </cell>
          <cell r="K801">
            <v>29512</v>
          </cell>
          <cell r="L801">
            <v>28052</v>
          </cell>
          <cell r="M801">
            <v>29616</v>
          </cell>
          <cell r="N801">
            <v>29244</v>
          </cell>
          <cell r="O801">
            <v>31551</v>
          </cell>
          <cell r="P801">
            <v>31003</v>
          </cell>
          <cell r="Q801">
            <v>29255</v>
          </cell>
          <cell r="R801">
            <v>26216</v>
          </cell>
          <cell r="S801">
            <v>30823</v>
          </cell>
        </row>
        <row r="802">
          <cell r="A802" t="str">
            <v>nms10 New Member States (CZ, EE, CY, LV, LT, HU, MT, PL, SI, SK)</v>
          </cell>
          <cell r="B802" t="str">
            <v>nms10</v>
          </cell>
          <cell r="C802" t="str">
            <v>New Member States (CZ, EE, CY, LV, LT, HU, MT, PL, SI, SK)</v>
          </cell>
          <cell r="E802" t="str">
            <v>:</v>
          </cell>
          <cell r="F802" t="str">
            <v>:</v>
          </cell>
          <cell r="G802" t="str">
            <v>:</v>
          </cell>
          <cell r="H802" t="str">
            <v>:</v>
          </cell>
          <cell r="I802" t="str">
            <v>:</v>
          </cell>
          <cell r="J802">
            <v>8</v>
          </cell>
          <cell r="K802">
            <v>4</v>
          </cell>
          <cell r="L802">
            <v>7</v>
          </cell>
          <cell r="M802">
            <v>581</v>
          </cell>
          <cell r="N802">
            <v>601</v>
          </cell>
          <cell r="O802">
            <v>606</v>
          </cell>
          <cell r="P802">
            <v>735</v>
          </cell>
          <cell r="Q802">
            <v>778</v>
          </cell>
          <cell r="R802">
            <v>598</v>
          </cell>
          <cell r="S802">
            <v>1527</v>
          </cell>
        </row>
        <row r="803">
          <cell r="A803" t="str">
            <v>be Belgium</v>
          </cell>
          <cell r="B803" t="str">
            <v>be</v>
          </cell>
          <cell r="C803" t="str">
            <v>Belgium</v>
          </cell>
          <cell r="E803">
            <v>0</v>
          </cell>
          <cell r="F803">
            <v>0</v>
          </cell>
          <cell r="G803">
            <v>140</v>
          </cell>
          <cell r="H803">
            <v>112</v>
          </cell>
          <cell r="I803">
            <v>145</v>
          </cell>
          <cell r="J803">
            <v>172</v>
          </cell>
          <cell r="K803">
            <v>129</v>
          </cell>
          <cell r="L803">
            <v>164</v>
          </cell>
          <cell r="M803">
            <v>199</v>
          </cell>
          <cell r="N803">
            <v>183</v>
          </cell>
          <cell r="O803">
            <v>236</v>
          </cell>
          <cell r="P803">
            <v>224</v>
          </cell>
          <cell r="Q803">
            <v>181</v>
          </cell>
          <cell r="R803">
            <v>133</v>
          </cell>
          <cell r="S803">
            <v>163</v>
          </cell>
        </row>
        <row r="804">
          <cell r="A804" t="str">
            <v>cz Czech Republic</v>
          </cell>
          <cell r="B804" t="str">
            <v>cz</v>
          </cell>
          <cell r="C804" t="str">
            <v>Czech Republic</v>
          </cell>
          <cell r="E804" t="str">
            <v>:</v>
          </cell>
          <cell r="F804" t="str">
            <v>:</v>
          </cell>
          <cell r="G804" t="str">
            <v>:</v>
          </cell>
          <cell r="H804" t="str">
            <v>:</v>
          </cell>
          <cell r="I804" t="str">
            <v>: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617</v>
          </cell>
        </row>
        <row r="805">
          <cell r="A805" t="str">
            <v>dk Denmark</v>
          </cell>
          <cell r="B805" t="str">
            <v>dk</v>
          </cell>
          <cell r="C805" t="str">
            <v>Denmark</v>
          </cell>
          <cell r="E805">
            <v>12</v>
          </cell>
          <cell r="F805">
            <v>11</v>
          </cell>
          <cell r="G805">
            <v>12</v>
          </cell>
          <cell r="H805">
            <v>12</v>
          </cell>
          <cell r="I805">
            <v>16</v>
          </cell>
          <cell r="J805">
            <v>13</v>
          </cell>
          <cell r="K805">
            <v>13</v>
          </cell>
          <cell r="L805">
            <v>10</v>
          </cell>
          <cell r="M805">
            <v>12</v>
          </cell>
          <cell r="N805">
            <v>21</v>
          </cell>
          <cell r="O805">
            <v>19</v>
          </cell>
          <cell r="P805">
            <v>14</v>
          </cell>
          <cell r="Q805">
            <v>17</v>
          </cell>
          <cell r="R805">
            <v>10</v>
          </cell>
          <cell r="S805">
            <v>13</v>
          </cell>
        </row>
        <row r="806">
          <cell r="A806" t="str">
            <v>de Germany (including ex-GDR from 1991)</v>
          </cell>
          <cell r="B806" t="str">
            <v>de</v>
          </cell>
          <cell r="C806" t="str">
            <v>Germany (including ex-GDR from 1991)</v>
          </cell>
          <cell r="E806">
            <v>0</v>
          </cell>
          <cell r="F806">
            <v>4614</v>
          </cell>
          <cell r="G806">
            <v>4989</v>
          </cell>
          <cell r="H806">
            <v>5076</v>
          </cell>
          <cell r="I806">
            <v>5336</v>
          </cell>
          <cell r="J806">
            <v>5578</v>
          </cell>
          <cell r="K806">
            <v>4958</v>
          </cell>
          <cell r="L806">
            <v>5129</v>
          </cell>
          <cell r="M806">
            <v>4428</v>
          </cell>
          <cell r="N806">
            <v>5007</v>
          </cell>
          <cell r="O806">
            <v>6197</v>
          </cell>
          <cell r="P806">
            <v>5426</v>
          </cell>
          <cell r="Q806">
            <v>5794</v>
          </cell>
          <cell r="R806">
            <v>4567</v>
          </cell>
          <cell r="S806">
            <v>5064</v>
          </cell>
        </row>
        <row r="807">
          <cell r="A807" t="str">
            <v>ee Estonia</v>
          </cell>
          <cell r="B807" t="str">
            <v>ee</v>
          </cell>
          <cell r="C807" t="str">
            <v>Estonia</v>
          </cell>
          <cell r="E807" t="str">
            <v>:</v>
          </cell>
          <cell r="F807" t="str">
            <v>: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</row>
        <row r="808">
          <cell r="A808" t="str">
            <v>gr Greece</v>
          </cell>
          <cell r="B808" t="str">
            <v>gr</v>
          </cell>
          <cell r="C808" t="str">
            <v>Greece</v>
          </cell>
          <cell r="E808">
            <v>54</v>
          </cell>
          <cell r="F808">
            <v>70</v>
          </cell>
          <cell r="G808">
            <v>43</v>
          </cell>
          <cell r="H808">
            <v>77</v>
          </cell>
          <cell r="I808">
            <v>97</v>
          </cell>
          <cell r="J808">
            <v>89</v>
          </cell>
          <cell r="K808">
            <v>119</v>
          </cell>
          <cell r="L808">
            <v>138</v>
          </cell>
          <cell r="M808">
            <v>137</v>
          </cell>
          <cell r="N808">
            <v>164</v>
          </cell>
          <cell r="O808">
            <v>140</v>
          </cell>
          <cell r="P808">
            <v>95</v>
          </cell>
          <cell r="Q808">
            <v>92</v>
          </cell>
          <cell r="R808">
            <v>169</v>
          </cell>
          <cell r="S808">
            <v>212</v>
          </cell>
        </row>
        <row r="809">
          <cell r="A809" t="str">
            <v>es Spain</v>
          </cell>
          <cell r="B809" t="str">
            <v>es</v>
          </cell>
          <cell r="C809" t="str">
            <v>Spain</v>
          </cell>
          <cell r="E809">
            <v>0</v>
          </cell>
          <cell r="F809">
            <v>0</v>
          </cell>
          <cell r="G809">
            <v>1640</v>
          </cell>
          <cell r="H809">
            <v>2232</v>
          </cell>
          <cell r="I809">
            <v>2745</v>
          </cell>
          <cell r="J809">
            <v>3420</v>
          </cell>
          <cell r="K809">
            <v>4343</v>
          </cell>
          <cell r="L809">
            <v>4007</v>
          </cell>
          <cell r="M809">
            <v>4333</v>
          </cell>
          <cell r="N809">
            <v>3289</v>
          </cell>
          <cell r="O809">
            <v>3957</v>
          </cell>
          <cell r="P809">
            <v>4418</v>
          </cell>
          <cell r="Q809">
            <v>3614</v>
          </cell>
          <cell r="R809">
            <v>4699</v>
          </cell>
          <cell r="S809">
            <v>4502</v>
          </cell>
        </row>
        <row r="810">
          <cell r="A810" t="str">
            <v>fr France</v>
          </cell>
          <cell r="B810" t="str">
            <v>fr</v>
          </cell>
          <cell r="C810" t="str">
            <v>France</v>
          </cell>
          <cell r="E810">
            <v>4043</v>
          </cell>
          <cell r="F810">
            <v>4700</v>
          </cell>
          <cell r="G810">
            <v>5629</v>
          </cell>
          <cell r="H810">
            <v>5288</v>
          </cell>
          <cell r="I810">
            <v>6457</v>
          </cell>
          <cell r="J810">
            <v>5897</v>
          </cell>
          <cell r="K810">
            <v>6059</v>
          </cell>
          <cell r="L810">
            <v>5278</v>
          </cell>
          <cell r="M810">
            <v>5674</v>
          </cell>
          <cell r="N810">
            <v>5983</v>
          </cell>
          <cell r="O810">
            <v>5961</v>
          </cell>
          <cell r="P810">
            <v>5632</v>
          </cell>
          <cell r="Q810">
            <v>5336</v>
          </cell>
          <cell r="R810">
            <v>5095</v>
          </cell>
          <cell r="S810">
            <v>5292</v>
          </cell>
        </row>
        <row r="811">
          <cell r="A811" t="str">
            <v>ie Ireland</v>
          </cell>
          <cell r="B811" t="str">
            <v>ie</v>
          </cell>
          <cell r="C811" t="str">
            <v>Ireland</v>
          </cell>
          <cell r="E811">
            <v>0</v>
          </cell>
          <cell r="F811">
            <v>0</v>
          </cell>
          <cell r="G811">
            <v>195</v>
          </cell>
          <cell r="H811">
            <v>200</v>
          </cell>
          <cell r="I811">
            <v>65</v>
          </cell>
          <cell r="J811">
            <v>61</v>
          </cell>
          <cell r="K811">
            <v>152</v>
          </cell>
          <cell r="L811">
            <v>70</v>
          </cell>
          <cell r="M811">
            <v>86</v>
          </cell>
          <cell r="N811">
            <v>96</v>
          </cell>
          <cell r="O811">
            <v>96</v>
          </cell>
          <cell r="P811">
            <v>68</v>
          </cell>
          <cell r="Q811">
            <v>24</v>
          </cell>
          <cell r="R811">
            <v>57</v>
          </cell>
          <cell r="S811">
            <v>71</v>
          </cell>
        </row>
        <row r="812">
          <cell r="A812" t="str">
            <v>it Italy</v>
          </cell>
          <cell r="B812" t="str">
            <v>it</v>
          </cell>
          <cell r="C812" t="str">
            <v>Italy</v>
          </cell>
          <cell r="E812">
            <v>0</v>
          </cell>
          <cell r="F812">
            <v>0</v>
          </cell>
          <cell r="G812">
            <v>4002</v>
          </cell>
          <cell r="H812">
            <v>6134</v>
          </cell>
          <cell r="I812">
            <v>7183</v>
          </cell>
          <cell r="J812">
            <v>6029</v>
          </cell>
          <cell r="K812">
            <v>7205</v>
          </cell>
          <cell r="L812">
            <v>6497</v>
          </cell>
          <cell r="M812">
            <v>6602</v>
          </cell>
          <cell r="N812">
            <v>6840</v>
          </cell>
          <cell r="O812">
            <v>6567</v>
          </cell>
          <cell r="P812">
            <v>6989</v>
          </cell>
          <cell r="Q812">
            <v>6444</v>
          </cell>
          <cell r="R812">
            <v>5736</v>
          </cell>
          <cell r="S812">
            <v>7129</v>
          </cell>
        </row>
        <row r="813">
          <cell r="A813" t="str">
            <v>cy Cyprus</v>
          </cell>
          <cell r="B813" t="str">
            <v>cy</v>
          </cell>
          <cell r="C813" t="str">
            <v>Cyprus</v>
          </cell>
          <cell r="E813" t="str">
            <v>-</v>
          </cell>
          <cell r="F813" t="str">
            <v>-</v>
          </cell>
          <cell r="G813" t="str">
            <v>-</v>
          </cell>
          <cell r="H813" t="str">
            <v>-</v>
          </cell>
          <cell r="I813" t="str">
            <v>-</v>
          </cell>
          <cell r="J813" t="str">
            <v>-</v>
          </cell>
          <cell r="K813" t="str">
            <v>-</v>
          </cell>
          <cell r="L813" t="str">
            <v>-</v>
          </cell>
          <cell r="M813" t="str">
            <v>-</v>
          </cell>
          <cell r="N813" t="str">
            <v>-</v>
          </cell>
          <cell r="O813" t="str">
            <v>-</v>
          </cell>
          <cell r="P813" t="str">
            <v>-</v>
          </cell>
          <cell r="Q813" t="str">
            <v>-</v>
          </cell>
          <cell r="R813" t="str">
            <v>-</v>
          </cell>
          <cell r="S813" t="str">
            <v>-</v>
          </cell>
        </row>
        <row r="814">
          <cell r="A814" t="str">
            <v>lv Latvia</v>
          </cell>
          <cell r="B814" t="str">
            <v>lv</v>
          </cell>
          <cell r="C814" t="str">
            <v>Latvia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1</v>
          </cell>
          <cell r="J814">
            <v>1</v>
          </cell>
          <cell r="K814">
            <v>1</v>
          </cell>
          <cell r="L814">
            <v>3</v>
          </cell>
          <cell r="M814">
            <v>9</v>
          </cell>
          <cell r="N814">
            <v>7</v>
          </cell>
          <cell r="O814">
            <v>8</v>
          </cell>
          <cell r="P814">
            <v>8</v>
          </cell>
          <cell r="Q814">
            <v>8</v>
          </cell>
          <cell r="R814">
            <v>14</v>
          </cell>
          <cell r="S814">
            <v>23</v>
          </cell>
        </row>
        <row r="815">
          <cell r="A815" t="str">
            <v>lt Lithuania</v>
          </cell>
          <cell r="B815" t="str">
            <v>lt</v>
          </cell>
          <cell r="C815" t="str">
            <v>Lithuania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7</v>
          </cell>
          <cell r="K815">
            <v>3</v>
          </cell>
          <cell r="L815">
            <v>4</v>
          </cell>
          <cell r="M815">
            <v>7</v>
          </cell>
          <cell r="N815">
            <v>4</v>
          </cell>
          <cell r="O815">
            <v>5</v>
          </cell>
          <cell r="P815">
            <v>10</v>
          </cell>
          <cell r="Q815">
            <v>11</v>
          </cell>
          <cell r="R815">
            <v>12</v>
          </cell>
          <cell r="S815">
            <v>18</v>
          </cell>
        </row>
        <row r="816">
          <cell r="A816" t="str">
            <v>lu Luxembourg (Grand-Duché)</v>
          </cell>
          <cell r="B816" t="str">
            <v>lu</v>
          </cell>
          <cell r="C816" t="str">
            <v>Luxembourg (Grand-Duché)</v>
          </cell>
          <cell r="E816">
            <v>64</v>
          </cell>
          <cell r="F816">
            <v>52</v>
          </cell>
          <cell r="G816">
            <v>65</v>
          </cell>
          <cell r="H816">
            <v>59</v>
          </cell>
          <cell r="I816">
            <v>83</v>
          </cell>
          <cell r="J816">
            <v>78</v>
          </cell>
          <cell r="K816">
            <v>59</v>
          </cell>
          <cell r="L816">
            <v>84</v>
          </cell>
          <cell r="M816">
            <v>118</v>
          </cell>
          <cell r="N816">
            <v>80</v>
          </cell>
          <cell r="O816">
            <v>114</v>
          </cell>
          <cell r="P816">
            <v>127</v>
          </cell>
          <cell r="Q816">
            <v>108</v>
          </cell>
          <cell r="R816">
            <v>72</v>
          </cell>
          <cell r="S816">
            <v>95</v>
          </cell>
        </row>
        <row r="817">
          <cell r="A817" t="str">
            <v>hu Hungary</v>
          </cell>
          <cell r="B817" t="str">
            <v>hu</v>
          </cell>
          <cell r="C817" t="str">
            <v>Hungary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31</v>
          </cell>
        </row>
        <row r="818">
          <cell r="A818" t="str">
            <v>mt Malta</v>
          </cell>
          <cell r="B818" t="str">
            <v>mt</v>
          </cell>
          <cell r="C818" t="str">
            <v>Malta</v>
          </cell>
          <cell r="E818" t="str">
            <v>-</v>
          </cell>
          <cell r="F818" t="str">
            <v>-</v>
          </cell>
          <cell r="G818" t="str">
            <v>-</v>
          </cell>
          <cell r="H818" t="str">
            <v>-</v>
          </cell>
          <cell r="I818" t="str">
            <v>-</v>
          </cell>
          <cell r="J818" t="str">
            <v>-</v>
          </cell>
          <cell r="K818" t="str">
            <v>-</v>
          </cell>
          <cell r="L818" t="str">
            <v>-</v>
          </cell>
          <cell r="M818" t="str">
            <v>-</v>
          </cell>
          <cell r="N818" t="str">
            <v>-</v>
          </cell>
          <cell r="O818" t="str">
            <v>-</v>
          </cell>
          <cell r="P818" t="str">
            <v>-</v>
          </cell>
          <cell r="Q818" t="str">
            <v>-</v>
          </cell>
          <cell r="R818" t="str">
            <v>-</v>
          </cell>
          <cell r="S818" t="str">
            <v>-</v>
          </cell>
        </row>
        <row r="819">
          <cell r="A819" t="str">
            <v>nl Netherlands</v>
          </cell>
          <cell r="B819" t="str">
            <v>nl</v>
          </cell>
          <cell r="C819" t="str">
            <v>Netherlands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</row>
        <row r="820">
          <cell r="A820" t="str">
            <v>at Austria</v>
          </cell>
          <cell r="B820" t="str">
            <v>at</v>
          </cell>
          <cell r="C820" t="str">
            <v>Austria</v>
          </cell>
          <cell r="E820">
            <v>0</v>
          </cell>
          <cell r="F820">
            <v>0</v>
          </cell>
          <cell r="G820">
            <v>0</v>
          </cell>
          <cell r="H820">
            <v>2451</v>
          </cell>
          <cell r="I820">
            <v>2381</v>
          </cell>
          <cell r="J820">
            <v>2512</v>
          </cell>
          <cell r="K820">
            <v>2557</v>
          </cell>
          <cell r="L820">
            <v>2517</v>
          </cell>
          <cell r="M820">
            <v>2611</v>
          </cell>
          <cell r="N820">
            <v>2739</v>
          </cell>
          <cell r="O820">
            <v>2835</v>
          </cell>
          <cell r="P820">
            <v>2738</v>
          </cell>
          <cell r="Q820">
            <v>3233</v>
          </cell>
          <cell r="R820">
            <v>1726</v>
          </cell>
          <cell r="S820">
            <v>3228</v>
          </cell>
        </row>
        <row r="821">
          <cell r="A821" t="str">
            <v>pl Poland</v>
          </cell>
          <cell r="B821" t="str">
            <v>pl</v>
          </cell>
          <cell r="C821" t="str">
            <v>Poland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565</v>
          </cell>
          <cell r="N821">
            <v>500</v>
          </cell>
          <cell r="O821">
            <v>422</v>
          </cell>
          <cell r="P821">
            <v>532</v>
          </cell>
          <cell r="Q821">
            <v>585</v>
          </cell>
          <cell r="R821">
            <v>431</v>
          </cell>
          <cell r="S821">
            <v>617</v>
          </cell>
        </row>
        <row r="822">
          <cell r="A822" t="str">
            <v>pt Portugal</v>
          </cell>
          <cell r="B822" t="str">
            <v>pt</v>
          </cell>
          <cell r="C822" t="str">
            <v>Portugal</v>
          </cell>
          <cell r="E822">
            <v>226</v>
          </cell>
          <cell r="F822">
            <v>256</v>
          </cell>
          <cell r="G822">
            <v>181</v>
          </cell>
          <cell r="H822">
            <v>398</v>
          </cell>
          <cell r="I822">
            <v>528</v>
          </cell>
          <cell r="J822">
            <v>449</v>
          </cell>
          <cell r="K822">
            <v>612</v>
          </cell>
          <cell r="L822">
            <v>589</v>
          </cell>
          <cell r="M822">
            <v>523</v>
          </cell>
          <cell r="N822">
            <v>531</v>
          </cell>
          <cell r="O822">
            <v>805</v>
          </cell>
          <cell r="P822">
            <v>911</v>
          </cell>
          <cell r="Q822">
            <v>851</v>
          </cell>
          <cell r="R822">
            <v>1078</v>
          </cell>
          <cell r="S822">
            <v>677</v>
          </cell>
        </row>
        <row r="823">
          <cell r="A823" t="str">
            <v>si Slovenia</v>
          </cell>
          <cell r="B823" t="str">
            <v>si</v>
          </cell>
          <cell r="C823" t="str">
            <v>Slovenia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90</v>
          </cell>
          <cell r="O823">
            <v>171</v>
          </cell>
          <cell r="P823">
            <v>174</v>
          </cell>
          <cell r="Q823">
            <v>161</v>
          </cell>
          <cell r="R823">
            <v>126</v>
          </cell>
          <cell r="S823">
            <v>199</v>
          </cell>
        </row>
        <row r="824">
          <cell r="A824" t="str">
            <v>sk Slovakia</v>
          </cell>
          <cell r="B824" t="str">
            <v>sk</v>
          </cell>
          <cell r="C824" t="str">
            <v>Slovakia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11</v>
          </cell>
          <cell r="Q824">
            <v>13</v>
          </cell>
          <cell r="R824">
            <v>15</v>
          </cell>
          <cell r="S824">
            <v>22</v>
          </cell>
        </row>
        <row r="825">
          <cell r="A825" t="str">
            <v>fi Finland</v>
          </cell>
          <cell r="B825" t="str">
            <v>fi</v>
          </cell>
          <cell r="C825" t="str">
            <v>Finland</v>
          </cell>
          <cell r="E825">
            <v>943</v>
          </cell>
          <cell r="F825">
            <v>1169</v>
          </cell>
          <cell r="G825">
            <v>1298</v>
          </cell>
          <cell r="H825">
            <v>1149</v>
          </cell>
          <cell r="I825">
            <v>1061</v>
          </cell>
          <cell r="J825">
            <v>1085</v>
          </cell>
          <cell r="K825">
            <v>854</v>
          </cell>
          <cell r="L825">
            <v>880</v>
          </cell>
          <cell r="M825">
            <v>1170</v>
          </cell>
          <cell r="N825">
            <v>885</v>
          </cell>
          <cell r="O825">
            <v>1058</v>
          </cell>
          <cell r="P825">
            <v>1031</v>
          </cell>
          <cell r="Q825">
            <v>756</v>
          </cell>
          <cell r="R825">
            <v>663</v>
          </cell>
          <cell r="S825">
            <v>1120</v>
          </cell>
        </row>
        <row r="826">
          <cell r="A826" t="str">
            <v>se Sweden</v>
          </cell>
          <cell r="B826" t="str">
            <v>se</v>
          </cell>
          <cell r="C826" t="str">
            <v>Sweden</v>
          </cell>
          <cell r="E826">
            <v>0</v>
          </cell>
          <cell r="F826">
            <v>0</v>
          </cell>
          <cell r="G826">
            <v>0</v>
          </cell>
          <cell r="H826">
            <v>2951</v>
          </cell>
          <cell r="I826">
            <v>2940</v>
          </cell>
          <cell r="J826">
            <v>3035</v>
          </cell>
          <cell r="K826">
            <v>2334</v>
          </cell>
          <cell r="L826">
            <v>2582</v>
          </cell>
          <cell r="M826">
            <v>3589</v>
          </cell>
          <cell r="N826">
            <v>3291</v>
          </cell>
          <cell r="O826">
            <v>3427</v>
          </cell>
          <cell r="P826">
            <v>3195</v>
          </cell>
          <cell r="Q826">
            <v>2636</v>
          </cell>
          <cell r="R826">
            <v>2133</v>
          </cell>
          <cell r="S826">
            <v>3003</v>
          </cell>
        </row>
        <row r="827">
          <cell r="A827" t="str">
            <v>uk United Kingdom</v>
          </cell>
          <cell r="B827" t="str">
            <v>uk</v>
          </cell>
          <cell r="C827" t="str">
            <v>United Kingdom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159</v>
          </cell>
          <cell r="J827">
            <v>166</v>
          </cell>
          <cell r="K827">
            <v>118</v>
          </cell>
          <cell r="L827">
            <v>107</v>
          </cell>
          <cell r="M827">
            <v>134</v>
          </cell>
          <cell r="N827">
            <v>135</v>
          </cell>
          <cell r="O827">
            <v>139</v>
          </cell>
          <cell r="P827">
            <v>135</v>
          </cell>
          <cell r="Q827">
            <v>169</v>
          </cell>
          <cell r="R827">
            <v>78</v>
          </cell>
          <cell r="S827">
            <v>254</v>
          </cell>
        </row>
        <row r="828">
          <cell r="A828" t="str">
            <v>bg Bulgaria</v>
          </cell>
          <cell r="B828" t="str">
            <v>bg</v>
          </cell>
          <cell r="C828" t="str">
            <v>Bulgaria</v>
          </cell>
          <cell r="E828" t="str">
            <v>:</v>
          </cell>
          <cell r="F828" t="str">
            <v>:</v>
          </cell>
          <cell r="G828" t="str">
            <v>:</v>
          </cell>
          <cell r="H828" t="str">
            <v>:</v>
          </cell>
          <cell r="I828" t="str">
            <v>:</v>
          </cell>
          <cell r="J828" t="str">
            <v>:</v>
          </cell>
          <cell r="K828" t="str">
            <v>:</v>
          </cell>
          <cell r="L828" t="str">
            <v>:</v>
          </cell>
          <cell r="M828" t="str">
            <v>:</v>
          </cell>
          <cell r="N828" t="str">
            <v>:</v>
          </cell>
          <cell r="O828">
            <v>240</v>
          </cell>
          <cell r="P828">
            <v>19</v>
          </cell>
          <cell r="Q828">
            <v>12</v>
          </cell>
          <cell r="R828">
            <v>37</v>
          </cell>
          <cell r="S828">
            <v>137</v>
          </cell>
        </row>
        <row r="829">
          <cell r="A829" t="str">
            <v>hr Croatia</v>
          </cell>
          <cell r="B829" t="str">
            <v>hr</v>
          </cell>
          <cell r="C829" t="str">
            <v>Croatia</v>
          </cell>
          <cell r="E829">
            <v>52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6</v>
          </cell>
          <cell r="P829">
            <v>6</v>
          </cell>
          <cell r="Q829">
            <v>8</v>
          </cell>
          <cell r="R829">
            <v>72</v>
          </cell>
          <cell r="S829">
            <v>124</v>
          </cell>
        </row>
        <row r="830">
          <cell r="A830" t="str">
            <v>ro Romania</v>
          </cell>
          <cell r="B830" t="str">
            <v>ro</v>
          </cell>
          <cell r="C830" t="str">
            <v>Romania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382</v>
          </cell>
          <cell r="R830">
            <v>398</v>
          </cell>
          <cell r="S830">
            <v>572</v>
          </cell>
        </row>
        <row r="831">
          <cell r="A831" t="str">
            <v>tr Turkey</v>
          </cell>
          <cell r="B831" t="str">
            <v>tr</v>
          </cell>
          <cell r="C831" t="str">
            <v>Turkey</v>
          </cell>
          <cell r="E831">
            <v>10</v>
          </cell>
          <cell r="F831">
            <v>4</v>
          </cell>
          <cell r="G831">
            <v>12</v>
          </cell>
          <cell r="H831">
            <v>16</v>
          </cell>
          <cell r="I831">
            <v>5</v>
          </cell>
          <cell r="J831">
            <v>8</v>
          </cell>
          <cell r="K831">
            <v>10</v>
          </cell>
          <cell r="L831">
            <v>9</v>
          </cell>
          <cell r="M831">
            <v>31</v>
          </cell>
          <cell r="N831">
            <v>297</v>
          </cell>
          <cell r="O831">
            <v>313</v>
          </cell>
          <cell r="P831">
            <v>375</v>
          </cell>
          <cell r="Q831">
            <v>456</v>
          </cell>
          <cell r="R831">
            <v>413</v>
          </cell>
          <cell r="S831">
            <v>490</v>
          </cell>
        </row>
        <row r="832">
          <cell r="A832" t="str">
            <v>is Iceland</v>
          </cell>
          <cell r="B832" t="str">
            <v>is</v>
          </cell>
          <cell r="C832" t="str">
            <v>Iceland</v>
          </cell>
          <cell r="E832" t="str">
            <v>:</v>
          </cell>
          <cell r="F832" t="str">
            <v>:</v>
          </cell>
          <cell r="G832" t="str">
            <v>:</v>
          </cell>
          <cell r="H832" t="str">
            <v>:</v>
          </cell>
          <cell r="I832" t="str">
            <v>:</v>
          </cell>
          <cell r="J832" t="str">
            <v>:</v>
          </cell>
          <cell r="K832" t="str">
            <v>:</v>
          </cell>
          <cell r="L832" t="str">
            <v>:</v>
          </cell>
          <cell r="M832" t="str">
            <v>:</v>
          </cell>
          <cell r="N832">
            <v>215</v>
          </cell>
          <cell r="O832">
            <v>228</v>
          </cell>
          <cell r="P832">
            <v>224</v>
          </cell>
          <cell r="Q832">
            <v>220</v>
          </cell>
          <cell r="R832">
            <v>220</v>
          </cell>
          <cell r="S832">
            <v>265</v>
          </cell>
        </row>
        <row r="833">
          <cell r="A833" t="str">
            <v>no Norway</v>
          </cell>
          <cell r="B833" t="str">
            <v>no</v>
          </cell>
          <cell r="C833" t="str">
            <v>Norway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3582</v>
          </cell>
          <cell r="J833">
            <v>4114</v>
          </cell>
          <cell r="K833">
            <v>3122</v>
          </cell>
          <cell r="L833">
            <v>3953</v>
          </cell>
          <cell r="M833">
            <v>4143</v>
          </cell>
          <cell r="N833">
            <v>4273</v>
          </cell>
          <cell r="O833">
            <v>4317</v>
          </cell>
          <cell r="P833">
            <v>3742</v>
          </cell>
          <cell r="Q833">
            <v>4443</v>
          </cell>
          <cell r="R833">
            <v>3254</v>
          </cell>
          <cell r="S833">
            <v>3348</v>
          </cell>
        </row>
        <row r="837">
          <cell r="A837" t="str">
            <v>indic_en 107017</v>
          </cell>
          <cell r="B837" t="str">
            <v>indic_en</v>
          </cell>
          <cell r="C837">
            <v>107017</v>
          </cell>
        </row>
        <row r="838">
          <cell r="A838" t="str">
            <v xml:space="preserve"> Gross production from hydro power stations (Capacity &gt; 10 MW)</v>
          </cell>
          <cell r="C838" t="str">
            <v>Gross production from hydro power stations (Capacity &gt; 10 MW)</v>
          </cell>
        </row>
        <row r="839">
          <cell r="A839" t="str">
            <v xml:space="preserve"> Gross production from hydro power stations (Capacity &gt; 10 MW)</v>
          </cell>
          <cell r="C839" t="str">
            <v>Gross production from hydro power stations (Capacity &gt; 10 MW)</v>
          </cell>
        </row>
        <row r="840">
          <cell r="A840" t="str">
            <v>unit gwh</v>
          </cell>
          <cell r="B840" t="str">
            <v>unit</v>
          </cell>
          <cell r="C840" t="str">
            <v>gwh</v>
          </cell>
        </row>
        <row r="841">
          <cell r="A841" t="str">
            <v xml:space="preserve"> Gigawatt hour</v>
          </cell>
          <cell r="C841" t="str">
            <v>Gigawatt hour</v>
          </cell>
        </row>
        <row r="842">
          <cell r="A842" t="str">
            <v>product 6000</v>
          </cell>
          <cell r="B842" t="str">
            <v>product</v>
          </cell>
          <cell r="C842">
            <v>6000</v>
          </cell>
        </row>
        <row r="843">
          <cell r="A843" t="str">
            <v xml:space="preserve"> Electrical Energy</v>
          </cell>
          <cell r="C843" t="str">
            <v>Electrical Energy</v>
          </cell>
        </row>
        <row r="844">
          <cell r="A844" t="str">
            <v xml:space="preserve"> </v>
          </cell>
        </row>
        <row r="845">
          <cell r="A845" t="str">
            <v xml:space="preserve"> </v>
          </cell>
          <cell r="D845" t="str">
            <v>time</v>
          </cell>
          <cell r="E845" t="str">
            <v>1990a00</v>
          </cell>
          <cell r="F845" t="str">
            <v>1991a00</v>
          </cell>
          <cell r="G845" t="str">
            <v>1992a00</v>
          </cell>
          <cell r="H845" t="str">
            <v>1993a00</v>
          </cell>
          <cell r="I845" t="str">
            <v>1994a00</v>
          </cell>
          <cell r="J845" t="str">
            <v>1995a00</v>
          </cell>
          <cell r="K845" t="str">
            <v>1996a00</v>
          </cell>
          <cell r="L845" t="str">
            <v>1997a00</v>
          </cell>
          <cell r="M845" t="str">
            <v>1998a00</v>
          </cell>
          <cell r="N845" t="str">
            <v>1999a00</v>
          </cell>
          <cell r="O845" t="str">
            <v>2000a00</v>
          </cell>
          <cell r="P845" t="str">
            <v>2001a00</v>
          </cell>
          <cell r="Q845" t="str">
            <v>2002a00</v>
          </cell>
          <cell r="R845" t="str">
            <v>2003a00</v>
          </cell>
          <cell r="S845" t="str">
            <v>2004a00</v>
          </cell>
        </row>
        <row r="846">
          <cell r="A846" t="str">
            <v xml:space="preserve"> </v>
          </cell>
        </row>
        <row r="847">
          <cell r="A847" t="str">
            <v xml:space="preserve">geo </v>
          </cell>
          <cell r="B847" t="str">
            <v>geo</v>
          </cell>
        </row>
        <row r="848">
          <cell r="A848" t="str">
            <v>eu25 European Union (25 countries)</v>
          </cell>
          <cell r="B848" t="str">
            <v>eu25</v>
          </cell>
          <cell r="C848" t="str">
            <v>European Union (25 countries)</v>
          </cell>
          <cell r="E848" t="str">
            <v>:</v>
          </cell>
          <cell r="F848" t="str">
            <v>:</v>
          </cell>
          <cell r="G848" t="str">
            <v>:</v>
          </cell>
          <cell r="H848" t="str">
            <v>:</v>
          </cell>
          <cell r="I848" t="str">
            <v>:</v>
          </cell>
          <cell r="J848">
            <v>265927</v>
          </cell>
          <cell r="K848">
            <v>262525</v>
          </cell>
          <cell r="L848">
            <v>273959</v>
          </cell>
          <cell r="M848">
            <v>283334</v>
          </cell>
          <cell r="N848">
            <v>277510</v>
          </cell>
          <cell r="O848">
            <v>292039</v>
          </cell>
          <cell r="P848">
            <v>313832</v>
          </cell>
          <cell r="Q848">
            <v>252197</v>
          </cell>
          <cell r="R848">
            <v>245973</v>
          </cell>
          <cell r="S848">
            <v>262404</v>
          </cell>
        </row>
        <row r="849">
          <cell r="A849" t="str">
            <v>eu15 European Union (15 countries)</v>
          </cell>
          <cell r="B849" t="str">
            <v>eu15</v>
          </cell>
          <cell r="C849" t="str">
            <v>European Union (15 countries)</v>
          </cell>
          <cell r="E849">
            <v>74919</v>
          </cell>
          <cell r="F849">
            <v>90977</v>
          </cell>
          <cell r="G849">
            <v>153977</v>
          </cell>
          <cell r="H849">
            <v>257178</v>
          </cell>
          <cell r="I849">
            <v>256477</v>
          </cell>
          <cell r="J849">
            <v>252548</v>
          </cell>
          <cell r="K849">
            <v>250446</v>
          </cell>
          <cell r="L849">
            <v>261619</v>
          </cell>
          <cell r="M849">
            <v>269363</v>
          </cell>
          <cell r="N849">
            <v>264800</v>
          </cell>
          <cell r="O849">
            <v>279325</v>
          </cell>
          <cell r="P849">
            <v>300870</v>
          </cell>
          <cell r="Q849">
            <v>239790</v>
          </cell>
          <cell r="R849">
            <v>236336</v>
          </cell>
          <cell r="S849">
            <v>248888</v>
          </cell>
        </row>
        <row r="850">
          <cell r="A850" t="str">
            <v>nms10 New Member States (CZ, EE, CY, LV, LT, HU, MT, PL, SI, SK)</v>
          </cell>
          <cell r="B850" t="str">
            <v>nms10</v>
          </cell>
          <cell r="C850" t="str">
            <v>New Member States (CZ, EE, CY, LV, LT, HU, MT, PL, SI, SK)</v>
          </cell>
          <cell r="E850" t="str">
            <v>:</v>
          </cell>
          <cell r="F850" t="str">
            <v>:</v>
          </cell>
          <cell r="G850" t="str">
            <v>:</v>
          </cell>
          <cell r="H850" t="str">
            <v>:</v>
          </cell>
          <cell r="I850" t="str">
            <v>:</v>
          </cell>
          <cell r="J850">
            <v>13379</v>
          </cell>
          <cell r="K850">
            <v>12079</v>
          </cell>
          <cell r="L850">
            <v>12340</v>
          </cell>
          <cell r="M850">
            <v>13971</v>
          </cell>
          <cell r="N850">
            <v>12710</v>
          </cell>
          <cell r="O850">
            <v>12714</v>
          </cell>
          <cell r="P850">
            <v>12962</v>
          </cell>
          <cell r="Q850">
            <v>12407</v>
          </cell>
          <cell r="R850">
            <v>9637</v>
          </cell>
          <cell r="S850">
            <v>13516</v>
          </cell>
        </row>
        <row r="851">
          <cell r="A851" t="str">
            <v>be Belgium</v>
          </cell>
          <cell r="B851" t="str">
            <v>be</v>
          </cell>
          <cell r="C851" t="str">
            <v>Belgium</v>
          </cell>
          <cell r="E851">
            <v>0</v>
          </cell>
          <cell r="F851">
            <v>0</v>
          </cell>
          <cell r="G851">
            <v>184</v>
          </cell>
          <cell r="H851">
            <v>133</v>
          </cell>
          <cell r="I851">
            <v>189</v>
          </cell>
          <cell r="J851">
            <v>152</v>
          </cell>
          <cell r="K851">
            <v>100</v>
          </cell>
          <cell r="L851">
            <v>129</v>
          </cell>
          <cell r="M851">
            <v>175</v>
          </cell>
          <cell r="N851">
            <v>145</v>
          </cell>
          <cell r="O851">
            <v>205</v>
          </cell>
          <cell r="P851">
            <v>199</v>
          </cell>
          <cell r="Q851">
            <v>162</v>
          </cell>
          <cell r="R851">
            <v>100</v>
          </cell>
          <cell r="S851">
            <v>125</v>
          </cell>
        </row>
        <row r="852">
          <cell r="A852" t="str">
            <v>cz Czech Republic</v>
          </cell>
          <cell r="B852" t="str">
            <v>cz</v>
          </cell>
          <cell r="C852" t="str">
            <v>Czech Republic</v>
          </cell>
          <cell r="E852" t="str">
            <v>:</v>
          </cell>
          <cell r="F852" t="str">
            <v>:</v>
          </cell>
          <cell r="G852" t="str">
            <v>:</v>
          </cell>
          <cell r="H852" t="str">
            <v>:</v>
          </cell>
          <cell r="I852" t="str">
            <v>: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1</v>
          </cell>
          <cell r="O852">
            <v>1</v>
          </cell>
          <cell r="P852">
            <v>1</v>
          </cell>
          <cell r="Q852">
            <v>2</v>
          </cell>
          <cell r="R852">
            <v>1</v>
          </cell>
          <cell r="S852">
            <v>1116</v>
          </cell>
        </row>
        <row r="853">
          <cell r="A853" t="str">
            <v>dk Denmark</v>
          </cell>
          <cell r="B853" t="str">
            <v>dk</v>
          </cell>
          <cell r="C853" t="str">
            <v>Denmark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15</v>
          </cell>
          <cell r="R853">
            <v>0</v>
          </cell>
          <cell r="S853">
            <v>0</v>
          </cell>
        </row>
        <row r="854">
          <cell r="A854" t="str">
            <v>de Germany (including ex-GDR from 1991)</v>
          </cell>
          <cell r="B854" t="str">
            <v>de</v>
          </cell>
          <cell r="C854" t="str">
            <v>Germany (including ex-GDR from 1991)</v>
          </cell>
          <cell r="E854">
            <v>0</v>
          </cell>
          <cell r="F854">
            <v>10854</v>
          </cell>
          <cell r="G854">
            <v>12124</v>
          </cell>
          <cell r="H854">
            <v>11929</v>
          </cell>
          <cell r="I854">
            <v>12652</v>
          </cell>
          <cell r="J854">
            <v>13695</v>
          </cell>
          <cell r="K854">
            <v>11667</v>
          </cell>
          <cell r="L854">
            <v>11696</v>
          </cell>
          <cell r="M854">
            <v>11295</v>
          </cell>
          <cell r="N854">
            <v>12620</v>
          </cell>
          <cell r="O854">
            <v>16926</v>
          </cell>
          <cell r="P854">
            <v>14517</v>
          </cell>
          <cell r="Q854">
            <v>14530</v>
          </cell>
          <cell r="R854">
            <v>11297</v>
          </cell>
          <cell r="S854">
            <v>12698</v>
          </cell>
        </row>
        <row r="855">
          <cell r="A855" t="str">
            <v>ee Estonia</v>
          </cell>
          <cell r="B855" t="str">
            <v>ee</v>
          </cell>
          <cell r="C855" t="str">
            <v>Estonia</v>
          </cell>
          <cell r="E855" t="str">
            <v>:</v>
          </cell>
          <cell r="F855" t="str">
            <v>:</v>
          </cell>
          <cell r="G855">
            <v>1</v>
          </cell>
          <cell r="H855">
            <v>1</v>
          </cell>
          <cell r="I855">
            <v>3</v>
          </cell>
          <cell r="J855">
            <v>2</v>
          </cell>
          <cell r="K855">
            <v>2</v>
          </cell>
          <cell r="L855">
            <v>3</v>
          </cell>
          <cell r="M855">
            <v>4</v>
          </cell>
          <cell r="N855">
            <v>4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</row>
        <row r="856">
          <cell r="A856" t="str">
            <v>gr Greece</v>
          </cell>
          <cell r="B856" t="str">
            <v>gr</v>
          </cell>
          <cell r="C856" t="str">
            <v>Greece</v>
          </cell>
          <cell r="E856">
            <v>1733</v>
          </cell>
          <cell r="F856">
            <v>3034</v>
          </cell>
          <cell r="G856">
            <v>2174</v>
          </cell>
          <cell r="H856">
            <v>2297</v>
          </cell>
          <cell r="I856">
            <v>2589</v>
          </cell>
          <cell r="J856">
            <v>3460</v>
          </cell>
          <cell r="K856">
            <v>4236</v>
          </cell>
          <cell r="L856">
            <v>3756</v>
          </cell>
          <cell r="M856">
            <v>3582</v>
          </cell>
          <cell r="N856">
            <v>4446</v>
          </cell>
          <cell r="O856">
            <v>3527</v>
          </cell>
          <cell r="P856">
            <v>1962</v>
          </cell>
          <cell r="Q856">
            <v>2650</v>
          </cell>
          <cell r="R856">
            <v>4521</v>
          </cell>
          <cell r="S856">
            <v>4369</v>
          </cell>
        </row>
        <row r="857">
          <cell r="A857" t="str">
            <v>es Spain</v>
          </cell>
          <cell r="B857" t="str">
            <v>es</v>
          </cell>
          <cell r="C857" t="str">
            <v>Spain</v>
          </cell>
          <cell r="E857">
            <v>0</v>
          </cell>
          <cell r="F857">
            <v>0</v>
          </cell>
          <cell r="G857">
            <v>16756</v>
          </cell>
          <cell r="H857">
            <v>21503</v>
          </cell>
          <cell r="I857">
            <v>20956</v>
          </cell>
          <cell r="J857">
            <v>18868</v>
          </cell>
          <cell r="K857">
            <v>34678</v>
          </cell>
          <cell r="L857">
            <v>30849</v>
          </cell>
          <cell r="M857">
            <v>30256</v>
          </cell>
          <cell r="N857">
            <v>18973</v>
          </cell>
          <cell r="O857">
            <v>21929</v>
          </cell>
          <cell r="P857">
            <v>36113</v>
          </cell>
          <cell r="Q857">
            <v>16184</v>
          </cell>
          <cell r="R857">
            <v>30540</v>
          </cell>
          <cell r="S857">
            <v>27019</v>
          </cell>
        </row>
        <row r="858">
          <cell r="A858" t="str">
            <v>fr France</v>
          </cell>
          <cell r="B858" t="str">
            <v>fr</v>
          </cell>
          <cell r="C858" t="str">
            <v>France</v>
          </cell>
          <cell r="E858">
            <v>49123</v>
          </cell>
          <cell r="F858">
            <v>51689</v>
          </cell>
          <cell r="G858">
            <v>61623</v>
          </cell>
          <cell r="H858">
            <v>57929</v>
          </cell>
          <cell r="I858">
            <v>70106</v>
          </cell>
          <cell r="J858">
            <v>64980</v>
          </cell>
          <cell r="K858">
            <v>59042</v>
          </cell>
          <cell r="L858">
            <v>57052</v>
          </cell>
          <cell r="M858">
            <v>56288</v>
          </cell>
          <cell r="N858">
            <v>64676</v>
          </cell>
          <cell r="O858">
            <v>59157</v>
          </cell>
          <cell r="P858">
            <v>67515</v>
          </cell>
          <cell r="Q858">
            <v>53920</v>
          </cell>
          <cell r="R858">
            <v>52756</v>
          </cell>
          <cell r="S858">
            <v>53064</v>
          </cell>
        </row>
        <row r="859">
          <cell r="A859" t="str">
            <v>ie Ireland</v>
          </cell>
          <cell r="B859" t="str">
            <v>ie</v>
          </cell>
          <cell r="C859" t="str">
            <v>Ireland</v>
          </cell>
          <cell r="E859">
            <v>0</v>
          </cell>
          <cell r="F859">
            <v>0</v>
          </cell>
          <cell r="G859">
            <v>595</v>
          </cell>
          <cell r="H859">
            <v>532</v>
          </cell>
          <cell r="I859">
            <v>742</v>
          </cell>
          <cell r="J859">
            <v>729</v>
          </cell>
          <cell r="K859">
            <v>542</v>
          </cell>
          <cell r="L859">
            <v>620</v>
          </cell>
          <cell r="M859">
            <v>809</v>
          </cell>
          <cell r="N859">
            <v>723</v>
          </cell>
          <cell r="O859">
            <v>723</v>
          </cell>
          <cell r="P859">
            <v>503</v>
          </cell>
          <cell r="Q859">
            <v>857</v>
          </cell>
          <cell r="R859">
            <v>515</v>
          </cell>
          <cell r="S859">
            <v>530</v>
          </cell>
        </row>
        <row r="860">
          <cell r="A860" t="str">
            <v>it Italy</v>
          </cell>
          <cell r="B860" t="str">
            <v>it</v>
          </cell>
          <cell r="C860" t="str">
            <v>Italy</v>
          </cell>
          <cell r="E860">
            <v>0</v>
          </cell>
          <cell r="F860">
            <v>0</v>
          </cell>
          <cell r="G860">
            <v>36811</v>
          </cell>
          <cell r="H860">
            <v>33827</v>
          </cell>
          <cell r="I860">
            <v>35842</v>
          </cell>
          <cell r="J860">
            <v>30341</v>
          </cell>
          <cell r="K860">
            <v>33181</v>
          </cell>
          <cell r="L860">
            <v>33475</v>
          </cell>
          <cell r="M860">
            <v>32893</v>
          </cell>
          <cell r="N860">
            <v>36756</v>
          </cell>
          <cell r="O860">
            <v>36088</v>
          </cell>
          <cell r="P860">
            <v>38154</v>
          </cell>
          <cell r="Q860">
            <v>31472</v>
          </cell>
          <cell r="R860">
            <v>29483</v>
          </cell>
          <cell r="S860">
            <v>33885</v>
          </cell>
        </row>
        <row r="861">
          <cell r="A861" t="str">
            <v>cy Cyprus</v>
          </cell>
          <cell r="B861" t="str">
            <v>cy</v>
          </cell>
          <cell r="C861" t="str">
            <v>Cyprus</v>
          </cell>
          <cell r="E861" t="str">
            <v>-</v>
          </cell>
          <cell r="F861" t="str">
            <v>-</v>
          </cell>
          <cell r="G861" t="str">
            <v>-</v>
          </cell>
          <cell r="H861" t="str">
            <v>-</v>
          </cell>
          <cell r="I861" t="str">
            <v>-</v>
          </cell>
          <cell r="J861" t="str">
            <v>-</v>
          </cell>
          <cell r="K861" t="str">
            <v>-</v>
          </cell>
          <cell r="L861" t="str">
            <v>-</v>
          </cell>
          <cell r="M861" t="str">
            <v>-</v>
          </cell>
          <cell r="N861" t="str">
            <v>-</v>
          </cell>
          <cell r="O861" t="str">
            <v>-</v>
          </cell>
          <cell r="P861" t="str">
            <v>-</v>
          </cell>
          <cell r="Q861" t="str">
            <v>-</v>
          </cell>
          <cell r="R861" t="str">
            <v>-</v>
          </cell>
          <cell r="S861" t="str">
            <v>-</v>
          </cell>
        </row>
        <row r="862">
          <cell r="A862" t="str">
            <v>lv Latvia</v>
          </cell>
          <cell r="B862" t="str">
            <v>lv</v>
          </cell>
          <cell r="C862" t="str">
            <v>Latvia</v>
          </cell>
          <cell r="E862">
            <v>4496</v>
          </cell>
          <cell r="F862" t="str">
            <v>:</v>
          </cell>
          <cell r="G862">
            <v>2522</v>
          </cell>
          <cell r="H862">
            <v>2875</v>
          </cell>
          <cell r="I862">
            <v>3303</v>
          </cell>
          <cell r="J862">
            <v>2934</v>
          </cell>
          <cell r="K862">
            <v>1858</v>
          </cell>
          <cell r="L862">
            <v>2946</v>
          </cell>
          <cell r="M862">
            <v>4298</v>
          </cell>
          <cell r="N862">
            <v>2739</v>
          </cell>
          <cell r="O862">
            <v>2794</v>
          </cell>
          <cell r="P862">
            <v>2796</v>
          </cell>
          <cell r="Q862">
            <v>2431</v>
          </cell>
          <cell r="R862">
            <v>2213</v>
          </cell>
          <cell r="S862">
            <v>3040</v>
          </cell>
        </row>
        <row r="863">
          <cell r="A863" t="str">
            <v>no Norway</v>
          </cell>
          <cell r="B863" t="str">
            <v>no</v>
          </cell>
          <cell r="C863" t="str">
            <v>Norway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107751</v>
          </cell>
          <cell r="J863">
            <v>117114</v>
          </cell>
          <cell r="K863">
            <v>100503</v>
          </cell>
          <cell r="L863">
            <v>105674</v>
          </cell>
          <cell r="M863">
            <v>110793</v>
          </cell>
          <cell r="N863">
            <v>105664</v>
          </cell>
          <cell r="O863">
            <v>134364</v>
          </cell>
          <cell r="P863">
            <v>116473</v>
          </cell>
          <cell r="Q863">
            <v>124593</v>
          </cell>
          <cell r="R863">
            <v>102219</v>
          </cell>
          <cell r="S863">
            <v>105280</v>
          </cell>
        </row>
        <row r="864">
          <cell r="A864" t="str">
            <v>lt Lithuania</v>
          </cell>
          <cell r="B864" t="str">
            <v>lt</v>
          </cell>
          <cell r="C864" t="str">
            <v>Lithuania</v>
          </cell>
          <cell r="E864">
            <v>396</v>
          </cell>
          <cell r="F864">
            <v>326</v>
          </cell>
          <cell r="G864">
            <v>300</v>
          </cell>
          <cell r="H864">
            <v>381</v>
          </cell>
          <cell r="I864">
            <v>438</v>
          </cell>
          <cell r="J864">
            <v>357</v>
          </cell>
          <cell r="K864">
            <v>315</v>
          </cell>
          <cell r="L864">
            <v>277</v>
          </cell>
          <cell r="M864">
            <v>391</v>
          </cell>
          <cell r="N864">
            <v>388</v>
          </cell>
          <cell r="O864">
            <v>312</v>
          </cell>
          <cell r="P864">
            <v>285</v>
          </cell>
          <cell r="Q864">
            <v>317</v>
          </cell>
          <cell r="R864">
            <v>284</v>
          </cell>
          <cell r="S864">
            <v>359</v>
          </cell>
        </row>
        <row r="865">
          <cell r="A865" t="str">
            <v>lu Luxembourg (Grand-Duché)</v>
          </cell>
          <cell r="B865" t="str">
            <v>lu</v>
          </cell>
          <cell r="C865" t="str">
            <v>Luxembourg (Grand-Duché)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</row>
        <row r="866">
          <cell r="A866" t="str">
            <v>hu Hungary</v>
          </cell>
          <cell r="B866" t="str">
            <v>hu</v>
          </cell>
          <cell r="C866" t="str">
            <v>Hungary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162</v>
          </cell>
        </row>
        <row r="867">
          <cell r="A867" t="str">
            <v>mt Malta</v>
          </cell>
          <cell r="B867" t="str">
            <v>mt</v>
          </cell>
          <cell r="C867" t="str">
            <v>Malta</v>
          </cell>
          <cell r="E867" t="str">
            <v>-</v>
          </cell>
          <cell r="F867" t="str">
            <v>-</v>
          </cell>
          <cell r="G867" t="str">
            <v>-</v>
          </cell>
          <cell r="H867" t="str">
            <v>-</v>
          </cell>
          <cell r="I867" t="str">
            <v>-</v>
          </cell>
          <cell r="J867" t="str">
            <v>-</v>
          </cell>
          <cell r="K867" t="str">
            <v>-</v>
          </cell>
          <cell r="L867" t="str">
            <v>-</v>
          </cell>
          <cell r="M867" t="str">
            <v>-</v>
          </cell>
          <cell r="N867" t="str">
            <v>-</v>
          </cell>
          <cell r="O867" t="str">
            <v>-</v>
          </cell>
          <cell r="P867" t="str">
            <v>-</v>
          </cell>
          <cell r="Q867" t="str">
            <v>-</v>
          </cell>
          <cell r="R867" t="str">
            <v>-</v>
          </cell>
          <cell r="S867" t="str">
            <v>-</v>
          </cell>
        </row>
        <row r="868">
          <cell r="A868" t="str">
            <v>nl Netherlands</v>
          </cell>
          <cell r="B868" t="str">
            <v>nl</v>
          </cell>
          <cell r="C868" t="str">
            <v>Netherlands</v>
          </cell>
          <cell r="E868">
            <v>94</v>
          </cell>
          <cell r="F868">
            <v>103</v>
          </cell>
          <cell r="G868">
            <v>119</v>
          </cell>
          <cell r="H868">
            <v>91</v>
          </cell>
          <cell r="I868">
            <v>99</v>
          </cell>
          <cell r="J868">
            <v>87</v>
          </cell>
          <cell r="K868">
            <v>79</v>
          </cell>
          <cell r="L868">
            <v>91</v>
          </cell>
          <cell r="M868">
            <v>105</v>
          </cell>
          <cell r="N868">
            <v>90</v>
          </cell>
          <cell r="O868">
            <v>142</v>
          </cell>
          <cell r="P868">
            <v>117</v>
          </cell>
          <cell r="Q868">
            <v>108</v>
          </cell>
          <cell r="R868">
            <v>72</v>
          </cell>
          <cell r="S868">
            <v>95</v>
          </cell>
        </row>
        <row r="869">
          <cell r="A869" t="str">
            <v>at Austria</v>
          </cell>
          <cell r="B869" t="str">
            <v>at</v>
          </cell>
          <cell r="C869" t="str">
            <v>Austria</v>
          </cell>
          <cell r="E869">
            <v>0</v>
          </cell>
          <cell r="F869">
            <v>0</v>
          </cell>
          <cell r="G869">
            <v>0</v>
          </cell>
          <cell r="H869">
            <v>32704</v>
          </cell>
          <cell r="I869">
            <v>31821</v>
          </cell>
          <cell r="J869">
            <v>32966</v>
          </cell>
          <cell r="K869">
            <v>30041</v>
          </cell>
          <cell r="L869">
            <v>31880</v>
          </cell>
          <cell r="M869">
            <v>33014</v>
          </cell>
          <cell r="N869">
            <v>35027</v>
          </cell>
          <cell r="O869">
            <v>37439</v>
          </cell>
          <cell r="P869">
            <v>37574</v>
          </cell>
          <cell r="Q869">
            <v>35299</v>
          </cell>
          <cell r="R869">
            <v>30197</v>
          </cell>
          <cell r="S869">
            <v>32631</v>
          </cell>
        </row>
        <row r="870">
          <cell r="A870" t="str">
            <v>pl Poland</v>
          </cell>
          <cell r="B870" t="str">
            <v>pl</v>
          </cell>
          <cell r="C870" t="str">
            <v>Poland</v>
          </cell>
          <cell r="E870">
            <v>1415</v>
          </cell>
          <cell r="F870">
            <v>1424</v>
          </cell>
          <cell r="G870">
            <v>1506</v>
          </cell>
          <cell r="H870">
            <v>1486</v>
          </cell>
          <cell r="I870">
            <v>1730</v>
          </cell>
          <cell r="J870">
            <v>1884</v>
          </cell>
          <cell r="K870">
            <v>1928</v>
          </cell>
          <cell r="L870">
            <v>1958</v>
          </cell>
          <cell r="M870">
            <v>1528</v>
          </cell>
          <cell r="N870">
            <v>1446</v>
          </cell>
          <cell r="O870">
            <v>1386</v>
          </cell>
          <cell r="P870">
            <v>1554</v>
          </cell>
          <cell r="Q870">
            <v>1432</v>
          </cell>
          <cell r="R870">
            <v>998</v>
          </cell>
          <cell r="S870">
            <v>1191</v>
          </cell>
        </row>
        <row r="871">
          <cell r="A871" t="str">
            <v>pt Portugal</v>
          </cell>
          <cell r="B871" t="str">
            <v>pt</v>
          </cell>
          <cell r="C871" t="str">
            <v>Portugal</v>
          </cell>
          <cell r="E871">
            <v>8895</v>
          </cell>
          <cell r="F871">
            <v>8746</v>
          </cell>
          <cell r="G871">
            <v>4438</v>
          </cell>
          <cell r="H871">
            <v>8092</v>
          </cell>
          <cell r="I871">
            <v>10081</v>
          </cell>
          <cell r="J871">
            <v>7581</v>
          </cell>
          <cell r="K871">
            <v>14111</v>
          </cell>
          <cell r="L871">
            <v>12467</v>
          </cell>
          <cell r="M871">
            <v>12417</v>
          </cell>
          <cell r="N871">
            <v>6697</v>
          </cell>
          <cell r="O871">
            <v>10445</v>
          </cell>
          <cell r="P871">
            <v>13052</v>
          </cell>
          <cell r="Q871">
            <v>6883</v>
          </cell>
          <cell r="R871">
            <v>14561</v>
          </cell>
          <cell r="S871">
            <v>9118</v>
          </cell>
        </row>
        <row r="872">
          <cell r="A872" t="str">
            <v>si Slovenia</v>
          </cell>
          <cell r="B872" t="str">
            <v>si</v>
          </cell>
          <cell r="C872" t="str">
            <v>Slovenia</v>
          </cell>
          <cell r="E872">
            <v>2950</v>
          </cell>
          <cell r="F872">
            <v>3608</v>
          </cell>
          <cell r="G872">
            <v>3413</v>
          </cell>
          <cell r="H872">
            <v>3022</v>
          </cell>
          <cell r="I872">
            <v>3399</v>
          </cell>
          <cell r="J872">
            <v>3241</v>
          </cell>
          <cell r="K872">
            <v>3673</v>
          </cell>
          <cell r="L872">
            <v>3092</v>
          </cell>
          <cell r="M872">
            <v>3449</v>
          </cell>
          <cell r="N872">
            <v>3598</v>
          </cell>
          <cell r="O872">
            <v>3495</v>
          </cell>
          <cell r="P872">
            <v>3425</v>
          </cell>
          <cell r="Q872">
            <v>2986</v>
          </cell>
          <cell r="R872">
            <v>2690</v>
          </cell>
          <cell r="S872">
            <v>3658</v>
          </cell>
        </row>
        <row r="873">
          <cell r="A873" t="str">
            <v>sk Slovakia</v>
          </cell>
          <cell r="B873" t="str">
            <v>sk</v>
          </cell>
          <cell r="C873" t="str">
            <v>Slovakia</v>
          </cell>
          <cell r="E873">
            <v>1880</v>
          </cell>
          <cell r="F873">
            <v>1408</v>
          </cell>
          <cell r="G873">
            <v>1937</v>
          </cell>
          <cell r="H873">
            <v>3467</v>
          </cell>
          <cell r="I873">
            <v>4355</v>
          </cell>
          <cell r="J873">
            <v>4961</v>
          </cell>
          <cell r="K873">
            <v>4303</v>
          </cell>
          <cell r="L873">
            <v>4064</v>
          </cell>
          <cell r="M873">
            <v>4301</v>
          </cell>
          <cell r="N873">
            <v>4534</v>
          </cell>
          <cell r="O873">
            <v>4726</v>
          </cell>
          <cell r="P873">
            <v>4901</v>
          </cell>
          <cell r="Q873">
            <v>5239</v>
          </cell>
          <cell r="R873">
            <v>3451</v>
          </cell>
          <cell r="S873">
            <v>3990</v>
          </cell>
        </row>
        <row r="874">
          <cell r="A874" t="str">
            <v>fi Finland</v>
          </cell>
          <cell r="B874" t="str">
            <v>fi</v>
          </cell>
          <cell r="C874" t="str">
            <v>Finland</v>
          </cell>
          <cell r="E874">
            <v>9867</v>
          </cell>
          <cell r="F874">
            <v>11927</v>
          </cell>
          <cell r="G874">
            <v>13722</v>
          </cell>
          <cell r="H874">
            <v>12257</v>
          </cell>
          <cell r="I874">
            <v>10674</v>
          </cell>
          <cell r="J874">
            <v>11801</v>
          </cell>
          <cell r="K874">
            <v>10889</v>
          </cell>
          <cell r="L874">
            <v>11039</v>
          </cell>
          <cell r="M874">
            <v>13723</v>
          </cell>
          <cell r="N874">
            <v>11783</v>
          </cell>
          <cell r="O874">
            <v>13468</v>
          </cell>
          <cell r="P874">
            <v>12047</v>
          </cell>
          <cell r="Q874">
            <v>9923</v>
          </cell>
          <cell r="R874">
            <v>8838</v>
          </cell>
          <cell r="S874">
            <v>13811</v>
          </cell>
        </row>
        <row r="875">
          <cell r="A875" t="str">
            <v>se Sweden</v>
          </cell>
          <cell r="B875" t="str">
            <v>se</v>
          </cell>
          <cell r="C875" t="str">
            <v>Sweden</v>
          </cell>
          <cell r="E875">
            <v>0</v>
          </cell>
          <cell r="F875">
            <v>0</v>
          </cell>
          <cell r="G875">
            <v>0</v>
          </cell>
          <cell r="H875">
            <v>71582</v>
          </cell>
          <cell r="I875">
            <v>55791</v>
          </cell>
          <cell r="J875">
            <v>63216</v>
          </cell>
          <cell r="K875">
            <v>48605</v>
          </cell>
          <cell r="L875">
            <v>64560</v>
          </cell>
          <cell r="M875">
            <v>69894</v>
          </cell>
          <cell r="N875">
            <v>67735</v>
          </cell>
          <cell r="O875">
            <v>74404</v>
          </cell>
          <cell r="P875">
            <v>75338</v>
          </cell>
          <cell r="Q875">
            <v>63204</v>
          </cell>
          <cell r="R875">
            <v>50343</v>
          </cell>
          <cell r="S875">
            <v>56613</v>
          </cell>
        </row>
        <row r="876">
          <cell r="A876" t="str">
            <v>uk United Kingdom</v>
          </cell>
          <cell r="B876" t="str">
            <v>uk</v>
          </cell>
          <cell r="C876" t="str">
            <v>United Kingdom</v>
          </cell>
          <cell r="E876">
            <v>5207</v>
          </cell>
          <cell r="F876">
            <v>4624</v>
          </cell>
          <cell r="G876">
            <v>5431</v>
          </cell>
          <cell r="H876">
            <v>4302</v>
          </cell>
          <cell r="I876">
            <v>4935</v>
          </cell>
          <cell r="J876">
            <v>4672</v>
          </cell>
          <cell r="K876">
            <v>3275</v>
          </cell>
          <cell r="L876">
            <v>4005</v>
          </cell>
          <cell r="M876">
            <v>4912</v>
          </cell>
          <cell r="N876">
            <v>5129</v>
          </cell>
          <cell r="O876">
            <v>4872</v>
          </cell>
          <cell r="P876">
            <v>3779</v>
          </cell>
          <cell r="Q876">
            <v>4583</v>
          </cell>
          <cell r="R876">
            <v>3113</v>
          </cell>
          <cell r="S876">
            <v>4930</v>
          </cell>
        </row>
        <row r="877">
          <cell r="A877" t="str">
            <v>bg Bulgaria</v>
          </cell>
          <cell r="B877" t="str">
            <v>bg</v>
          </cell>
          <cell r="C877" t="str">
            <v>Bulgaria</v>
          </cell>
          <cell r="E877" t="str">
            <v>:</v>
          </cell>
          <cell r="F877" t="str">
            <v>:</v>
          </cell>
          <cell r="G877" t="str">
            <v>:</v>
          </cell>
          <cell r="H877" t="str">
            <v>:</v>
          </cell>
          <cell r="I877" t="str">
            <v>:</v>
          </cell>
          <cell r="J877" t="str">
            <v>:</v>
          </cell>
          <cell r="K877" t="str">
            <v>:</v>
          </cell>
          <cell r="L877" t="str">
            <v>:</v>
          </cell>
          <cell r="M877" t="str">
            <v>:</v>
          </cell>
          <cell r="N877" t="str">
            <v>:</v>
          </cell>
          <cell r="O877">
            <v>2393</v>
          </cell>
          <cell r="P877">
            <v>1712</v>
          </cell>
          <cell r="Q877">
            <v>2177</v>
          </cell>
          <cell r="R877">
            <v>2919</v>
          </cell>
          <cell r="S877">
            <v>2994</v>
          </cell>
        </row>
        <row r="878">
          <cell r="A878" t="str">
            <v>hr Croatia</v>
          </cell>
          <cell r="B878" t="str">
            <v>hr</v>
          </cell>
          <cell r="C878" t="str">
            <v>Croatia</v>
          </cell>
          <cell r="E878">
            <v>3696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4802</v>
          </cell>
          <cell r="S878">
            <v>6832</v>
          </cell>
        </row>
        <row r="879">
          <cell r="A879" t="str">
            <v>ro Romania</v>
          </cell>
          <cell r="B879" t="str">
            <v>ro</v>
          </cell>
          <cell r="C879" t="str">
            <v>Romania</v>
          </cell>
          <cell r="E879">
            <v>13883</v>
          </cell>
          <cell r="F879">
            <v>12287</v>
          </cell>
          <cell r="G879">
            <v>11700</v>
          </cell>
          <cell r="H879">
            <v>12768</v>
          </cell>
          <cell r="I879">
            <v>13046</v>
          </cell>
          <cell r="J879">
            <v>16693</v>
          </cell>
          <cell r="K879">
            <v>15755</v>
          </cell>
          <cell r="L879">
            <v>17509</v>
          </cell>
          <cell r="M879">
            <v>18879</v>
          </cell>
          <cell r="N879">
            <v>18290</v>
          </cell>
          <cell r="O879">
            <v>14778</v>
          </cell>
          <cell r="P879">
            <v>14923</v>
          </cell>
          <cell r="Q879">
            <v>15610</v>
          </cell>
          <cell r="R879">
            <v>12789</v>
          </cell>
          <cell r="S879">
            <v>15855</v>
          </cell>
        </row>
        <row r="880">
          <cell r="A880" t="str">
            <v>tr Turkey</v>
          </cell>
          <cell r="B880" t="str">
            <v>tr</v>
          </cell>
          <cell r="C880" t="str">
            <v>Turkey</v>
          </cell>
          <cell r="E880">
            <v>23138</v>
          </cell>
          <cell r="F880">
            <v>22679</v>
          </cell>
          <cell r="G880">
            <v>26556</v>
          </cell>
          <cell r="H880">
            <v>33935</v>
          </cell>
          <cell r="I880">
            <v>30581</v>
          </cell>
          <cell r="J880">
            <v>35533</v>
          </cell>
          <cell r="K880">
            <v>40465</v>
          </cell>
          <cell r="L880">
            <v>39807</v>
          </cell>
          <cell r="M880">
            <v>42198</v>
          </cell>
          <cell r="N880">
            <v>34351</v>
          </cell>
          <cell r="O880">
            <v>30533</v>
          </cell>
          <cell r="P880">
            <v>23599</v>
          </cell>
          <cell r="Q880">
            <v>33174</v>
          </cell>
          <cell r="R880">
            <v>34861</v>
          </cell>
          <cell r="S880">
            <v>45539</v>
          </cell>
        </row>
        <row r="881">
          <cell r="A881" t="str">
            <v>is Iceland</v>
          </cell>
          <cell r="B881" t="str">
            <v>is</v>
          </cell>
          <cell r="C881" t="str">
            <v>Iceland</v>
          </cell>
          <cell r="E881" t="str">
            <v>:</v>
          </cell>
          <cell r="F881" t="str">
            <v>:</v>
          </cell>
          <cell r="G881" t="str">
            <v>:</v>
          </cell>
          <cell r="H881" t="str">
            <v>:</v>
          </cell>
          <cell r="I881" t="str">
            <v>:</v>
          </cell>
          <cell r="J881" t="str">
            <v>:</v>
          </cell>
          <cell r="K881" t="str">
            <v>:</v>
          </cell>
          <cell r="L881" t="str">
            <v>:</v>
          </cell>
          <cell r="M881" t="str">
            <v>:</v>
          </cell>
          <cell r="N881">
            <v>5812</v>
          </cell>
          <cell r="O881">
            <v>6109</v>
          </cell>
          <cell r="P881">
            <v>6335</v>
          </cell>
          <cell r="Q881">
            <v>6723</v>
          </cell>
          <cell r="R881">
            <v>6833</v>
          </cell>
          <cell r="S881">
            <v>6838</v>
          </cell>
        </row>
      </sheetData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wth rates historic"/>
      <sheetName val="Mainchart"/>
      <sheetName val="Graph Countries 2003"/>
      <sheetName val="Graph Av an Gr &amp; Proj"/>
      <sheetName val="Scenarios for main graph"/>
      <sheetName val="Data for graphs"/>
      <sheetName val="X"/>
      <sheetName val="Tables"/>
      <sheetName val="% RE in total 2003"/>
      <sheetName val="Summary"/>
      <sheetName val="Total GIEC"/>
      <sheetName val="Renewables GIEC"/>
      <sheetName val="Hydro GIEC"/>
      <sheetName val="Wind GIEC"/>
      <sheetName val="Solar GIEC"/>
      <sheetName val="Biomass &amp; waste GIEC"/>
      <sheetName val="Geothermal GIEC"/>
      <sheetName val="Hydro electricity"/>
      <sheetName val="GIEC projections"/>
      <sheetName val="Renewable GIEC projections"/>
      <sheetName val="Hydro GIEC projections"/>
      <sheetName val="Wind GIEC projections"/>
      <sheetName val="Solar GIEC projections"/>
      <sheetName val="Biomass GIEC projections"/>
      <sheetName val="Waste GIEC projections"/>
      <sheetName val="Biomass &amp; Waste GIEC projection"/>
      <sheetName val="Geothermal GIEC projections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767">
          <cell r="A767" t="str">
            <v>indic_en 107001</v>
          </cell>
          <cell r="B767" t="str">
            <v>indic_en</v>
          </cell>
          <cell r="C767">
            <v>107001</v>
          </cell>
        </row>
        <row r="768">
          <cell r="A768" t="str">
            <v xml:space="preserve"> Gross electricity generation - Hydro power plants</v>
          </cell>
          <cell r="C768" t="str">
            <v>Gross electricity generation - Hydro power plants</v>
          </cell>
        </row>
        <row r="769">
          <cell r="A769" t="str">
            <v>unit gwh</v>
          </cell>
          <cell r="B769" t="str">
            <v>unit</v>
          </cell>
          <cell r="C769" t="str">
            <v>gwh</v>
          </cell>
        </row>
        <row r="770">
          <cell r="A770" t="str">
            <v xml:space="preserve"> Gigawatt hour</v>
          </cell>
          <cell r="C770" t="str">
            <v>Gigawatt hour</v>
          </cell>
        </row>
        <row r="771">
          <cell r="A771" t="str">
            <v>product 6000</v>
          </cell>
          <cell r="B771" t="str">
            <v>product</v>
          </cell>
          <cell r="C771">
            <v>6000</v>
          </cell>
        </row>
        <row r="772">
          <cell r="A772" t="str">
            <v xml:space="preserve"> Electrical Energy</v>
          </cell>
          <cell r="C772" t="str">
            <v>Electrical Energy</v>
          </cell>
        </row>
        <row r="773">
          <cell r="A773" t="str">
            <v xml:space="preserve"> </v>
          </cell>
        </row>
        <row r="774">
          <cell r="A774" t="str">
            <v xml:space="preserve"> </v>
          </cell>
          <cell r="D774" t="str">
            <v>time</v>
          </cell>
          <cell r="E774" t="str">
            <v>1990a00</v>
          </cell>
          <cell r="F774" t="str">
            <v>1991a00</v>
          </cell>
          <cell r="G774" t="str">
            <v>1992a00</v>
          </cell>
          <cell r="H774" t="str">
            <v>1993a00</v>
          </cell>
          <cell r="I774" t="str">
            <v>1994a00</v>
          </cell>
          <cell r="J774" t="str">
            <v>1995a00</v>
          </cell>
          <cell r="K774" t="str">
            <v>1996a00</v>
          </cell>
          <cell r="L774" t="str">
            <v>1997a00</v>
          </cell>
          <cell r="M774" t="str">
            <v>1998a00</v>
          </cell>
          <cell r="N774" t="str">
            <v>1999a00</v>
          </cell>
          <cell r="O774" t="str">
            <v>2000a00</v>
          </cell>
          <cell r="P774" t="str">
            <v>2001a00</v>
          </cell>
          <cell r="Q774" t="str">
            <v>2002a00</v>
          </cell>
          <cell r="R774" t="str">
            <v>2003a00</v>
          </cell>
        </row>
        <row r="775">
          <cell r="A775" t="str">
            <v xml:space="preserve"> </v>
          </cell>
        </row>
        <row r="776">
          <cell r="A776" t="str">
            <v xml:space="preserve">geo </v>
          </cell>
          <cell r="B776" t="str">
            <v>geo</v>
          </cell>
        </row>
        <row r="777">
          <cell r="A777" t="str">
            <v>eu25 European Union (25 countries)</v>
          </cell>
          <cell r="B777" t="str">
            <v>eu25</v>
          </cell>
          <cell r="C777" t="str">
            <v>European Union (25 countries)</v>
          </cell>
          <cell r="E777">
            <v>291888</v>
          </cell>
          <cell r="F777">
            <v>300005</v>
          </cell>
          <cell r="G777">
            <v>319752</v>
          </cell>
          <cell r="H777">
            <v>322349</v>
          </cell>
          <cell r="I777">
            <v>330090</v>
          </cell>
          <cell r="J777">
            <v>326960</v>
          </cell>
          <cell r="K777">
            <v>327515</v>
          </cell>
          <cell r="L777">
            <v>333588</v>
          </cell>
          <cell r="M777">
            <v>346779</v>
          </cell>
          <cell r="N777">
            <v>347852</v>
          </cell>
          <cell r="O777">
            <v>364214</v>
          </cell>
          <cell r="P777">
            <v>384835</v>
          </cell>
          <cell r="Q777">
            <v>329272</v>
          </cell>
          <cell r="R777">
            <v>324702</v>
          </cell>
        </row>
        <row r="778">
          <cell r="A778" t="str">
            <v>eu15 European Union (15 countries)</v>
          </cell>
          <cell r="B778" t="str">
            <v>eu15</v>
          </cell>
          <cell r="C778" t="str">
            <v>European Union (15 countries)</v>
          </cell>
          <cell r="E778">
            <v>276577</v>
          </cell>
          <cell r="F778">
            <v>286028</v>
          </cell>
          <cell r="G778">
            <v>305650</v>
          </cell>
          <cell r="H778">
            <v>306669</v>
          </cell>
          <cell r="I778">
            <v>312391</v>
          </cell>
          <cell r="J778">
            <v>308516</v>
          </cell>
          <cell r="K778">
            <v>310054</v>
          </cell>
          <cell r="L778">
            <v>316302</v>
          </cell>
          <cell r="M778">
            <v>327182</v>
          </cell>
          <cell r="N778">
            <v>329035</v>
          </cell>
          <cell r="O778">
            <v>345332</v>
          </cell>
          <cell r="P778">
            <v>365509</v>
          </cell>
          <cell r="Q778">
            <v>310190</v>
          </cell>
          <cell r="R778">
            <v>309351</v>
          </cell>
        </row>
        <row r="779">
          <cell r="A779" t="str">
            <v>nms10 New Member States (CZ, EE, CY, LV, LT, HU, MT, PL, SI, SK)</v>
          </cell>
          <cell r="B779" t="str">
            <v>nms10</v>
          </cell>
          <cell r="C779" t="str">
            <v>New Member States (CZ, EE, CY, LV, LT, HU, MT, PL, SI, SK)</v>
          </cell>
          <cell r="E779">
            <v>15311</v>
          </cell>
          <cell r="F779">
            <v>13977</v>
          </cell>
          <cell r="G779">
            <v>14102</v>
          </cell>
          <cell r="H779">
            <v>15680</v>
          </cell>
          <cell r="I779">
            <v>17699</v>
          </cell>
          <cell r="J779">
            <v>18444</v>
          </cell>
          <cell r="K779">
            <v>17461</v>
          </cell>
          <cell r="L779">
            <v>17286</v>
          </cell>
          <cell r="M779">
            <v>19597</v>
          </cell>
          <cell r="N779">
            <v>18817</v>
          </cell>
          <cell r="O779">
            <v>18882</v>
          </cell>
          <cell r="P779">
            <v>19326</v>
          </cell>
          <cell r="Q779">
            <v>19082</v>
          </cell>
          <cell r="R779">
            <v>15351</v>
          </cell>
        </row>
        <row r="780">
          <cell r="A780" t="str">
            <v>eurozone Euro-zone (EUR-11 up to 31.12.2000 / EUR-12 from 1.1.2001)</v>
          </cell>
          <cell r="B780" t="str">
            <v>eurozone</v>
          </cell>
          <cell r="C780" t="str">
            <v>Euro-zone (EUR-11 up to 31.12.2000 / EUR-12 from 1.1.2001)</v>
          </cell>
          <cell r="E780">
            <v>194372</v>
          </cell>
          <cell r="F780">
            <v>212309</v>
          </cell>
          <cell r="G780">
            <v>220137</v>
          </cell>
          <cell r="H780">
            <v>222982</v>
          </cell>
          <cell r="I780">
            <v>243506</v>
          </cell>
          <cell r="J780">
            <v>230154</v>
          </cell>
          <cell r="K780">
            <v>248839</v>
          </cell>
          <cell r="L780">
            <v>237518</v>
          </cell>
          <cell r="M780">
            <v>242050</v>
          </cell>
          <cell r="N780">
            <v>243970</v>
          </cell>
          <cell r="O780">
            <v>254793</v>
          </cell>
          <cell r="P780">
            <v>279988</v>
          </cell>
          <cell r="Q780">
            <v>236324</v>
          </cell>
          <cell r="R780">
            <v>250095</v>
          </cell>
        </row>
        <row r="781">
          <cell r="A781" t="str">
            <v>eurozone12 Euro-zone (EUR-11 plus GR up to 31.12.2000 / EUR-12 from 1.1.2001)</v>
          </cell>
          <cell r="B781" t="str">
            <v>eurozone12</v>
          </cell>
          <cell r="C781" t="str">
            <v>Euro-zone (EUR-11 plus GR up to 31.12.2000 / EUR-12 from 1.1.2001)</v>
          </cell>
          <cell r="E781">
            <v>196372</v>
          </cell>
          <cell r="F781">
            <v>215480</v>
          </cell>
          <cell r="G781">
            <v>222526</v>
          </cell>
          <cell r="H781">
            <v>225523</v>
          </cell>
          <cell r="I781">
            <v>246348</v>
          </cell>
          <cell r="J781">
            <v>233936</v>
          </cell>
          <cell r="K781">
            <v>253343</v>
          </cell>
          <cell r="L781">
            <v>241614</v>
          </cell>
          <cell r="M781">
            <v>245916</v>
          </cell>
          <cell r="N781">
            <v>249028</v>
          </cell>
          <cell r="O781">
            <v>258904</v>
          </cell>
          <cell r="P781">
            <v>279988</v>
          </cell>
          <cell r="Q781">
            <v>236324</v>
          </cell>
          <cell r="R781">
            <v>250095</v>
          </cell>
        </row>
        <row r="782">
          <cell r="A782" t="str">
            <v>be Belgium</v>
          </cell>
          <cell r="B782" t="str">
            <v>be</v>
          </cell>
          <cell r="C782" t="str">
            <v>Belgium</v>
          </cell>
          <cell r="E782">
            <v>900</v>
          </cell>
          <cell r="F782">
            <v>979</v>
          </cell>
          <cell r="G782">
            <v>1156</v>
          </cell>
          <cell r="H782">
            <v>1020</v>
          </cell>
          <cell r="I782">
            <v>1184</v>
          </cell>
          <cell r="J782">
            <v>1230</v>
          </cell>
          <cell r="K782">
            <v>1200</v>
          </cell>
          <cell r="L782">
            <v>1277</v>
          </cell>
          <cell r="M782">
            <v>1497</v>
          </cell>
          <cell r="N782">
            <v>1489</v>
          </cell>
          <cell r="O782">
            <v>1699</v>
          </cell>
          <cell r="P782">
            <v>1648</v>
          </cell>
          <cell r="Q782">
            <v>1488</v>
          </cell>
          <cell r="R782">
            <v>1316</v>
          </cell>
        </row>
        <row r="783">
          <cell r="A783" t="str">
            <v>cz Czech Republic</v>
          </cell>
          <cell r="B783" t="str">
            <v>cz</v>
          </cell>
          <cell r="C783" t="str">
            <v>Czech Republic</v>
          </cell>
          <cell r="E783">
            <v>1445</v>
          </cell>
          <cell r="F783">
            <v>1257</v>
          </cell>
          <cell r="G783">
            <v>1638</v>
          </cell>
          <cell r="H783">
            <v>1596</v>
          </cell>
          <cell r="I783">
            <v>1776</v>
          </cell>
          <cell r="J783">
            <v>2274</v>
          </cell>
          <cell r="K783">
            <v>2403</v>
          </cell>
          <cell r="L783">
            <v>2080</v>
          </cell>
          <cell r="M783">
            <v>1884</v>
          </cell>
          <cell r="N783">
            <v>2215</v>
          </cell>
          <cell r="O783">
            <v>2313</v>
          </cell>
          <cell r="P783">
            <v>2467</v>
          </cell>
          <cell r="Q783">
            <v>2845</v>
          </cell>
          <cell r="R783">
            <v>1794</v>
          </cell>
        </row>
        <row r="784">
          <cell r="A784" t="str">
            <v>dk Denmark</v>
          </cell>
          <cell r="B784" t="str">
            <v>dk</v>
          </cell>
          <cell r="C784" t="str">
            <v>Denmark</v>
          </cell>
          <cell r="E784">
            <v>30</v>
          </cell>
          <cell r="F784">
            <v>26</v>
          </cell>
          <cell r="G784">
            <v>28</v>
          </cell>
          <cell r="H784">
            <v>27</v>
          </cell>
          <cell r="I784">
            <v>33</v>
          </cell>
          <cell r="J784">
            <v>30</v>
          </cell>
          <cell r="K784">
            <v>19</v>
          </cell>
          <cell r="L784">
            <v>19</v>
          </cell>
          <cell r="M784">
            <v>27</v>
          </cell>
          <cell r="N784">
            <v>31</v>
          </cell>
          <cell r="O784">
            <v>29</v>
          </cell>
          <cell r="P784">
            <v>28</v>
          </cell>
          <cell r="Q784">
            <v>32</v>
          </cell>
          <cell r="R784">
            <v>21</v>
          </cell>
        </row>
        <row r="785">
          <cell r="A785" t="str">
            <v>de Germany (including ex-GDR from 1991)</v>
          </cell>
          <cell r="B785" t="str">
            <v>de</v>
          </cell>
          <cell r="C785" t="str">
            <v>Germany (including ex-GDR from 1991)</v>
          </cell>
          <cell r="E785">
            <v>19720</v>
          </cell>
          <cell r="F785">
            <v>18460</v>
          </cell>
          <cell r="G785">
            <v>21115</v>
          </cell>
          <cell r="H785">
            <v>21465</v>
          </cell>
          <cell r="I785">
            <v>22461</v>
          </cell>
          <cell r="J785">
            <v>24217</v>
          </cell>
          <cell r="K785">
            <v>24683</v>
          </cell>
          <cell r="L785">
            <v>20934</v>
          </cell>
          <cell r="M785">
            <v>21590</v>
          </cell>
          <cell r="N785">
            <v>23613</v>
          </cell>
          <cell r="O785">
            <v>25962</v>
          </cell>
          <cell r="P785">
            <v>27253</v>
          </cell>
          <cell r="Q785">
            <v>27864</v>
          </cell>
          <cell r="R785">
            <v>24440</v>
          </cell>
        </row>
        <row r="786">
          <cell r="A786" t="str">
            <v>ee Estonia</v>
          </cell>
          <cell r="B786" t="str">
            <v>ee</v>
          </cell>
          <cell r="C786" t="str">
            <v>Estonia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1</v>
          </cell>
          <cell r="K786">
            <v>1</v>
          </cell>
          <cell r="L786">
            <v>2</v>
          </cell>
          <cell r="M786">
            <v>4</v>
          </cell>
          <cell r="N786">
            <v>4</v>
          </cell>
          <cell r="O786">
            <v>5</v>
          </cell>
          <cell r="P786">
            <v>7</v>
          </cell>
          <cell r="Q786">
            <v>6</v>
          </cell>
          <cell r="R786">
            <v>13</v>
          </cell>
        </row>
        <row r="787">
          <cell r="A787" t="str">
            <v>gr Greece</v>
          </cell>
          <cell r="B787" t="str">
            <v>gr</v>
          </cell>
          <cell r="C787" t="str">
            <v>Greece</v>
          </cell>
          <cell r="E787">
            <v>2000</v>
          </cell>
          <cell r="F787">
            <v>3171</v>
          </cell>
          <cell r="G787">
            <v>2389</v>
          </cell>
          <cell r="H787">
            <v>2541</v>
          </cell>
          <cell r="I787">
            <v>2842</v>
          </cell>
          <cell r="J787">
            <v>3782</v>
          </cell>
          <cell r="K787">
            <v>4504</v>
          </cell>
          <cell r="L787">
            <v>4096</v>
          </cell>
          <cell r="M787">
            <v>3866</v>
          </cell>
          <cell r="N787">
            <v>5058</v>
          </cell>
          <cell r="O787">
            <v>4111</v>
          </cell>
          <cell r="P787">
            <v>2725</v>
          </cell>
          <cell r="Q787">
            <v>3463</v>
          </cell>
          <cell r="R787">
            <v>5332</v>
          </cell>
        </row>
        <row r="788">
          <cell r="A788" t="str">
            <v>es Spain</v>
          </cell>
          <cell r="B788" t="str">
            <v>es</v>
          </cell>
          <cell r="C788" t="str">
            <v>Spain</v>
          </cell>
          <cell r="E788">
            <v>26180</v>
          </cell>
          <cell r="F788">
            <v>28293</v>
          </cell>
          <cell r="G788">
            <v>20934</v>
          </cell>
          <cell r="H788">
            <v>25779</v>
          </cell>
          <cell r="I788">
            <v>29182</v>
          </cell>
          <cell r="J788">
            <v>24569</v>
          </cell>
          <cell r="K788">
            <v>40874</v>
          </cell>
          <cell r="L788">
            <v>36002</v>
          </cell>
          <cell r="M788">
            <v>35806</v>
          </cell>
          <cell r="N788">
            <v>25437</v>
          </cell>
          <cell r="O788">
            <v>31807</v>
          </cell>
          <cell r="P788">
            <v>43858</v>
          </cell>
          <cell r="Q788">
            <v>26388</v>
          </cell>
          <cell r="R788">
            <v>43897</v>
          </cell>
        </row>
        <row r="789">
          <cell r="A789" t="str">
            <v>fr France</v>
          </cell>
          <cell r="B789" t="str">
            <v>fr</v>
          </cell>
          <cell r="C789" t="str">
            <v>France</v>
          </cell>
          <cell r="E789">
            <v>57902</v>
          </cell>
          <cell r="F789">
            <v>62039</v>
          </cell>
          <cell r="G789">
            <v>73085</v>
          </cell>
          <cell r="H789">
            <v>68436</v>
          </cell>
          <cell r="I789">
            <v>81578</v>
          </cell>
          <cell r="J789">
            <v>76490</v>
          </cell>
          <cell r="K789">
            <v>70773</v>
          </cell>
          <cell r="L789">
            <v>68070</v>
          </cell>
          <cell r="M789">
            <v>66627</v>
          </cell>
          <cell r="N789">
            <v>77601</v>
          </cell>
          <cell r="O789">
            <v>72398</v>
          </cell>
          <cell r="P789">
            <v>79248</v>
          </cell>
          <cell r="Q789">
            <v>66456</v>
          </cell>
          <cell r="R789">
            <v>64877</v>
          </cell>
        </row>
        <row r="790">
          <cell r="A790" t="str">
            <v>ie Ireland</v>
          </cell>
          <cell r="B790" t="str">
            <v>ie</v>
          </cell>
          <cell r="C790" t="str">
            <v>Ireland</v>
          </cell>
          <cell r="E790">
            <v>980</v>
          </cell>
          <cell r="F790">
            <v>964</v>
          </cell>
          <cell r="G790">
            <v>1050</v>
          </cell>
          <cell r="H790">
            <v>1012</v>
          </cell>
          <cell r="I790">
            <v>1198</v>
          </cell>
          <cell r="J790">
            <v>968</v>
          </cell>
          <cell r="K790">
            <v>982</v>
          </cell>
          <cell r="L790">
            <v>942</v>
          </cell>
          <cell r="M790">
            <v>1189</v>
          </cell>
          <cell r="N790">
            <v>1090</v>
          </cell>
          <cell r="O790">
            <v>1150</v>
          </cell>
          <cell r="P790">
            <v>920</v>
          </cell>
          <cell r="Q790">
            <v>1264</v>
          </cell>
          <cell r="R790">
            <v>956</v>
          </cell>
        </row>
        <row r="791">
          <cell r="A791" t="str">
            <v>it Italy</v>
          </cell>
          <cell r="B791" t="str">
            <v>it</v>
          </cell>
          <cell r="C791" t="str">
            <v>Italy</v>
          </cell>
          <cell r="E791">
            <v>35080</v>
          </cell>
          <cell r="F791">
            <v>45606</v>
          </cell>
          <cell r="G791">
            <v>45786</v>
          </cell>
          <cell r="H791">
            <v>44482</v>
          </cell>
          <cell r="I791">
            <v>47731</v>
          </cell>
          <cell r="J791">
            <v>41907</v>
          </cell>
          <cell r="K791">
            <v>47072</v>
          </cell>
          <cell r="L791">
            <v>46552</v>
          </cell>
          <cell r="M791">
            <v>47365</v>
          </cell>
          <cell r="N791">
            <v>51777</v>
          </cell>
          <cell r="O791">
            <v>50900</v>
          </cell>
          <cell r="P791">
            <v>53926</v>
          </cell>
          <cell r="Q791">
            <v>47262</v>
          </cell>
          <cell r="R791">
            <v>44277</v>
          </cell>
        </row>
        <row r="792">
          <cell r="A792" t="str">
            <v>cy Cyprus</v>
          </cell>
          <cell r="B792" t="str">
            <v>cy</v>
          </cell>
          <cell r="C792" t="str">
            <v>Cyprus</v>
          </cell>
        </row>
        <row r="793">
          <cell r="A793" t="str">
            <v>lv Latvia</v>
          </cell>
          <cell r="B793" t="str">
            <v>lv</v>
          </cell>
          <cell r="C793" t="str">
            <v>Latvia</v>
          </cell>
          <cell r="E793">
            <v>4496</v>
          </cell>
          <cell r="F793">
            <v>3275</v>
          </cell>
          <cell r="G793">
            <v>2521</v>
          </cell>
          <cell r="H793">
            <v>2875</v>
          </cell>
          <cell r="I793">
            <v>3305</v>
          </cell>
          <cell r="J793">
            <v>2937</v>
          </cell>
          <cell r="K793">
            <v>1860</v>
          </cell>
          <cell r="L793">
            <v>2953</v>
          </cell>
          <cell r="M793">
            <v>4316</v>
          </cell>
          <cell r="N793">
            <v>2757</v>
          </cell>
          <cell r="O793">
            <v>2819</v>
          </cell>
          <cell r="P793">
            <v>2833</v>
          </cell>
          <cell r="Q793">
            <v>2463</v>
          </cell>
          <cell r="R793">
            <v>2266</v>
          </cell>
        </row>
        <row r="794">
          <cell r="A794" t="str">
            <v>lt Lithuania</v>
          </cell>
          <cell r="B794" t="str">
            <v>lt</v>
          </cell>
          <cell r="C794" t="str">
            <v>Lithuania</v>
          </cell>
          <cell r="E794">
            <v>414</v>
          </cell>
          <cell r="F794">
            <v>338</v>
          </cell>
          <cell r="G794">
            <v>470</v>
          </cell>
          <cell r="H794">
            <v>580</v>
          </cell>
          <cell r="I794">
            <v>718</v>
          </cell>
          <cell r="J794">
            <v>751</v>
          </cell>
          <cell r="K794">
            <v>874</v>
          </cell>
          <cell r="L794">
            <v>769</v>
          </cell>
          <cell r="M794">
            <v>895</v>
          </cell>
          <cell r="N794">
            <v>861</v>
          </cell>
          <cell r="O794">
            <v>643</v>
          </cell>
          <cell r="P794">
            <v>701</v>
          </cell>
          <cell r="Q794">
            <v>781</v>
          </cell>
          <cell r="R794">
            <v>985</v>
          </cell>
        </row>
        <row r="795">
          <cell r="A795" t="str">
            <v>lu Luxembourg (Grand-Duché)</v>
          </cell>
          <cell r="B795" t="str">
            <v>lu</v>
          </cell>
          <cell r="C795" t="str">
            <v>Luxembourg (Grand-Duché)</v>
          </cell>
          <cell r="E795">
            <v>820</v>
          </cell>
          <cell r="F795">
            <v>767</v>
          </cell>
          <cell r="G795">
            <v>608</v>
          </cell>
          <cell r="H795">
            <v>463</v>
          </cell>
          <cell r="I795">
            <v>688</v>
          </cell>
          <cell r="J795">
            <v>827</v>
          </cell>
          <cell r="K795">
            <v>876</v>
          </cell>
          <cell r="L795">
            <v>937</v>
          </cell>
          <cell r="M795">
            <v>1049</v>
          </cell>
          <cell r="N795">
            <v>747</v>
          </cell>
          <cell r="O795">
            <v>862</v>
          </cell>
          <cell r="P795">
            <v>877</v>
          </cell>
          <cell r="Q795">
            <v>994</v>
          </cell>
          <cell r="R795">
            <v>917</v>
          </cell>
        </row>
        <row r="796">
          <cell r="A796" t="str">
            <v>hu Hungary</v>
          </cell>
          <cell r="B796" t="str">
            <v>hu</v>
          </cell>
          <cell r="C796" t="str">
            <v>Hungary</v>
          </cell>
          <cell r="E796">
            <v>178</v>
          </cell>
          <cell r="F796">
            <v>194</v>
          </cell>
          <cell r="G796">
            <v>158</v>
          </cell>
          <cell r="H796">
            <v>166</v>
          </cell>
          <cell r="I796">
            <v>161</v>
          </cell>
          <cell r="J796">
            <v>163</v>
          </cell>
          <cell r="K796">
            <v>207</v>
          </cell>
          <cell r="L796">
            <v>216</v>
          </cell>
          <cell r="M796">
            <v>155</v>
          </cell>
          <cell r="N796">
            <v>181</v>
          </cell>
          <cell r="O796">
            <v>178</v>
          </cell>
          <cell r="P796">
            <v>186</v>
          </cell>
          <cell r="Q796">
            <v>194</v>
          </cell>
          <cell r="R796">
            <v>171</v>
          </cell>
        </row>
        <row r="797">
          <cell r="A797" t="str">
            <v>mt Malta</v>
          </cell>
          <cell r="B797" t="str">
            <v>mt</v>
          </cell>
          <cell r="C797" t="str">
            <v>Malta</v>
          </cell>
        </row>
        <row r="798">
          <cell r="A798" t="str">
            <v>nl Netherlands</v>
          </cell>
          <cell r="B798" t="str">
            <v>nl</v>
          </cell>
          <cell r="C798" t="str">
            <v>Netherlands</v>
          </cell>
          <cell r="E798">
            <v>120</v>
          </cell>
          <cell r="F798">
            <v>80</v>
          </cell>
          <cell r="G798">
            <v>120</v>
          </cell>
          <cell r="H798">
            <v>92</v>
          </cell>
          <cell r="I798">
            <v>101</v>
          </cell>
          <cell r="J798">
            <v>90</v>
          </cell>
          <cell r="K798">
            <v>82</v>
          </cell>
          <cell r="L798">
            <v>94</v>
          </cell>
          <cell r="M798">
            <v>106</v>
          </cell>
          <cell r="N798">
            <v>90</v>
          </cell>
          <cell r="O798">
            <v>142</v>
          </cell>
          <cell r="P798">
            <v>117</v>
          </cell>
          <cell r="Q798">
            <v>108</v>
          </cell>
          <cell r="R798">
            <v>72</v>
          </cell>
        </row>
        <row r="799">
          <cell r="A799" t="str">
            <v>at Austria</v>
          </cell>
          <cell r="B799" t="str">
            <v>at</v>
          </cell>
          <cell r="C799" t="str">
            <v>Austria</v>
          </cell>
          <cell r="E799">
            <v>32507</v>
          </cell>
          <cell r="F799">
            <v>32745</v>
          </cell>
          <cell r="G799">
            <v>36099</v>
          </cell>
          <cell r="H799">
            <v>38020</v>
          </cell>
          <cell r="I799">
            <v>36894</v>
          </cell>
          <cell r="J799">
            <v>38477</v>
          </cell>
          <cell r="K799">
            <v>35580</v>
          </cell>
          <cell r="L799">
            <v>37293</v>
          </cell>
          <cell r="M799">
            <v>38716</v>
          </cell>
          <cell r="N799">
            <v>41727</v>
          </cell>
          <cell r="O799">
            <v>43498</v>
          </cell>
          <cell r="P799">
            <v>41837</v>
          </cell>
          <cell r="Q799">
            <v>42004</v>
          </cell>
          <cell r="R799">
            <v>38366</v>
          </cell>
        </row>
        <row r="800">
          <cell r="A800" t="str">
            <v>pl Poland</v>
          </cell>
          <cell r="B800" t="str">
            <v>pl</v>
          </cell>
          <cell r="C800" t="str">
            <v>Poland</v>
          </cell>
          <cell r="E800">
            <v>3313</v>
          </cell>
          <cell r="F800">
            <v>3411</v>
          </cell>
          <cell r="G800">
            <v>3570</v>
          </cell>
          <cell r="H800">
            <v>3576</v>
          </cell>
          <cell r="I800">
            <v>3786</v>
          </cell>
          <cell r="J800">
            <v>3851</v>
          </cell>
          <cell r="K800">
            <v>3910</v>
          </cell>
          <cell r="L800">
            <v>3816</v>
          </cell>
          <cell r="M800">
            <v>4328</v>
          </cell>
          <cell r="N800">
            <v>4282</v>
          </cell>
          <cell r="O800">
            <v>4115</v>
          </cell>
          <cell r="P800">
            <v>4219</v>
          </cell>
          <cell r="Q800">
            <v>3906</v>
          </cell>
          <cell r="R800">
            <v>3294</v>
          </cell>
        </row>
        <row r="801">
          <cell r="A801" t="str">
            <v>pt Portugal</v>
          </cell>
          <cell r="B801" t="str">
            <v>pt</v>
          </cell>
          <cell r="C801" t="str">
            <v>Portugal</v>
          </cell>
          <cell r="E801">
            <v>9303</v>
          </cell>
          <cell r="F801">
            <v>9176</v>
          </cell>
          <cell r="G801">
            <v>5074</v>
          </cell>
          <cell r="H801">
            <v>8737</v>
          </cell>
          <cell r="I801">
            <v>10702</v>
          </cell>
          <cell r="J801">
            <v>8454</v>
          </cell>
          <cell r="K801">
            <v>14857</v>
          </cell>
          <cell r="L801">
            <v>13175</v>
          </cell>
          <cell r="M801">
            <v>13054</v>
          </cell>
          <cell r="N801">
            <v>7619</v>
          </cell>
          <cell r="O801">
            <v>11715</v>
          </cell>
          <cell r="P801">
            <v>14375</v>
          </cell>
          <cell r="Q801">
            <v>8257</v>
          </cell>
          <cell r="R801">
            <v>16054</v>
          </cell>
        </row>
        <row r="802">
          <cell r="A802" t="str">
            <v>si Slovenia</v>
          </cell>
          <cell r="B802" t="str">
            <v>si</v>
          </cell>
          <cell r="C802" t="str">
            <v>Slovenia</v>
          </cell>
          <cell r="E802">
            <v>2950</v>
          </cell>
          <cell r="F802">
            <v>3608</v>
          </cell>
          <cell r="G802">
            <v>3413</v>
          </cell>
          <cell r="H802">
            <v>3022</v>
          </cell>
          <cell r="I802">
            <v>3399</v>
          </cell>
          <cell r="J802">
            <v>3241</v>
          </cell>
          <cell r="K802">
            <v>3673</v>
          </cell>
          <cell r="L802">
            <v>3092</v>
          </cell>
          <cell r="M802">
            <v>3449</v>
          </cell>
          <cell r="N802">
            <v>3741</v>
          </cell>
          <cell r="O802">
            <v>3834</v>
          </cell>
          <cell r="P802">
            <v>3796</v>
          </cell>
          <cell r="Q802">
            <v>3404</v>
          </cell>
          <cell r="R802">
            <v>3156</v>
          </cell>
        </row>
        <row r="803">
          <cell r="A803" t="str">
            <v>sk Slovakia</v>
          </cell>
          <cell r="B803" t="str">
            <v>sk</v>
          </cell>
          <cell r="C803" t="str">
            <v>Slovakia</v>
          </cell>
          <cell r="E803">
            <v>2515</v>
          </cell>
          <cell r="F803">
            <v>1894</v>
          </cell>
          <cell r="G803">
            <v>2332</v>
          </cell>
          <cell r="H803">
            <v>3865</v>
          </cell>
          <cell r="I803">
            <v>4554</v>
          </cell>
          <cell r="J803">
            <v>5226</v>
          </cell>
          <cell r="K803">
            <v>4533</v>
          </cell>
          <cell r="L803">
            <v>4358</v>
          </cell>
          <cell r="M803">
            <v>4566</v>
          </cell>
          <cell r="N803">
            <v>4776</v>
          </cell>
          <cell r="O803">
            <v>4975</v>
          </cell>
          <cell r="P803">
            <v>5117</v>
          </cell>
          <cell r="Q803">
            <v>5483</v>
          </cell>
          <cell r="R803">
            <v>3672</v>
          </cell>
        </row>
        <row r="804">
          <cell r="A804" t="str">
            <v>fi Finland</v>
          </cell>
          <cell r="B804" t="str">
            <v>fi</v>
          </cell>
          <cell r="C804" t="str">
            <v>Finland</v>
          </cell>
          <cell r="E804">
            <v>10860</v>
          </cell>
          <cell r="F804">
            <v>13200</v>
          </cell>
          <cell r="G804">
            <v>15110</v>
          </cell>
          <cell r="H804">
            <v>13476</v>
          </cell>
          <cell r="I804">
            <v>11787</v>
          </cell>
          <cell r="J804">
            <v>12925</v>
          </cell>
          <cell r="K804">
            <v>11860</v>
          </cell>
          <cell r="L804">
            <v>12242</v>
          </cell>
          <cell r="M804">
            <v>15051</v>
          </cell>
          <cell r="N804">
            <v>12780</v>
          </cell>
          <cell r="O804">
            <v>14660</v>
          </cell>
          <cell r="P804">
            <v>13204</v>
          </cell>
          <cell r="Q804">
            <v>10776</v>
          </cell>
          <cell r="R804">
            <v>9591</v>
          </cell>
        </row>
        <row r="805">
          <cell r="A805" t="str">
            <v>se Sweden</v>
          </cell>
          <cell r="B805" t="str">
            <v>se</v>
          </cell>
          <cell r="C805" t="str">
            <v>Sweden</v>
          </cell>
          <cell r="E805">
            <v>73030</v>
          </cell>
          <cell r="F805">
            <v>63660</v>
          </cell>
          <cell r="G805">
            <v>74860</v>
          </cell>
          <cell r="H805">
            <v>75216</v>
          </cell>
          <cell r="I805">
            <v>59453</v>
          </cell>
          <cell r="J805">
            <v>68160</v>
          </cell>
          <cell r="K805">
            <v>51775</v>
          </cell>
          <cell r="L805">
            <v>69056</v>
          </cell>
          <cell r="M805">
            <v>74378</v>
          </cell>
          <cell r="N805">
            <v>71713</v>
          </cell>
          <cell r="O805">
            <v>78619</v>
          </cell>
          <cell r="P805">
            <v>79082</v>
          </cell>
          <cell r="Q805">
            <v>66395</v>
          </cell>
          <cell r="R805">
            <v>53273</v>
          </cell>
        </row>
        <row r="806">
          <cell r="A806" t="str">
            <v>uk United Kingdom</v>
          </cell>
          <cell r="B806" t="str">
            <v>uk</v>
          </cell>
          <cell r="C806" t="str">
            <v>United Kingdom</v>
          </cell>
          <cell r="E806">
            <v>7145</v>
          </cell>
          <cell r="F806">
            <v>6862</v>
          </cell>
          <cell r="G806">
            <v>8236</v>
          </cell>
          <cell r="H806">
            <v>5903</v>
          </cell>
          <cell r="I806">
            <v>6557</v>
          </cell>
          <cell r="J806">
            <v>6390</v>
          </cell>
          <cell r="K806">
            <v>4917</v>
          </cell>
          <cell r="L806">
            <v>5613</v>
          </cell>
          <cell r="M806">
            <v>6861</v>
          </cell>
          <cell r="N806">
            <v>8263</v>
          </cell>
          <cell r="O806">
            <v>7780</v>
          </cell>
          <cell r="P806">
            <v>6411</v>
          </cell>
          <cell r="Q806">
            <v>7439</v>
          </cell>
          <cell r="R806">
            <v>5962</v>
          </cell>
        </row>
        <row r="807">
          <cell r="A807" t="str">
            <v>bg Bulgaria</v>
          </cell>
          <cell r="B807" t="str">
            <v>bg</v>
          </cell>
          <cell r="C807" t="str">
            <v>Bulgaria</v>
          </cell>
          <cell r="E807">
            <v>1878</v>
          </cell>
          <cell r="F807">
            <v>2441</v>
          </cell>
          <cell r="G807">
            <v>2063</v>
          </cell>
          <cell r="H807">
            <v>1942</v>
          </cell>
          <cell r="I807">
            <v>1468</v>
          </cell>
          <cell r="J807">
            <v>2314</v>
          </cell>
          <cell r="K807">
            <v>2919</v>
          </cell>
          <cell r="L807">
            <v>2936</v>
          </cell>
          <cell r="M807">
            <v>3325</v>
          </cell>
          <cell r="N807">
            <v>2982</v>
          </cell>
          <cell r="O807">
            <v>2951</v>
          </cell>
          <cell r="P807">
            <v>2171</v>
          </cell>
          <cell r="Q807">
            <v>2704</v>
          </cell>
          <cell r="R807">
            <v>3234</v>
          </cell>
        </row>
        <row r="808">
          <cell r="A808" t="str">
            <v>hr Croatia</v>
          </cell>
          <cell r="B808" t="str">
            <v>hr</v>
          </cell>
          <cell r="C808" t="str">
            <v>Croatia</v>
          </cell>
          <cell r="F808">
            <v>5770</v>
          </cell>
          <cell r="G808">
            <v>4341</v>
          </cell>
          <cell r="H808">
            <v>4345</v>
          </cell>
          <cell r="I808">
            <v>4930</v>
          </cell>
          <cell r="J808">
            <v>5265</v>
          </cell>
          <cell r="K808">
            <v>7228</v>
          </cell>
          <cell r="L808">
            <v>5298</v>
          </cell>
          <cell r="M808">
            <v>5466</v>
          </cell>
          <cell r="N808">
            <v>6592</v>
          </cell>
          <cell r="O808">
            <v>5892</v>
          </cell>
          <cell r="P808">
            <v>6585</v>
          </cell>
          <cell r="Q808">
            <v>5432</v>
          </cell>
          <cell r="R808">
            <v>4936</v>
          </cell>
        </row>
        <row r="809">
          <cell r="A809" t="str">
            <v>ro Romania</v>
          </cell>
          <cell r="B809" t="str">
            <v>ro</v>
          </cell>
          <cell r="C809" t="str">
            <v>Romania</v>
          </cell>
          <cell r="E809">
            <v>13883</v>
          </cell>
          <cell r="F809">
            <v>12287</v>
          </cell>
          <cell r="G809">
            <v>11700</v>
          </cell>
          <cell r="H809">
            <v>12768</v>
          </cell>
          <cell r="I809">
            <v>13046</v>
          </cell>
          <cell r="J809">
            <v>16693</v>
          </cell>
          <cell r="K809">
            <v>15755</v>
          </cell>
          <cell r="L809">
            <v>17509</v>
          </cell>
          <cell r="M809">
            <v>18879</v>
          </cell>
          <cell r="N809">
            <v>18290</v>
          </cell>
          <cell r="O809">
            <v>14778</v>
          </cell>
          <cell r="P809">
            <v>14923</v>
          </cell>
          <cell r="Q809">
            <v>16046</v>
          </cell>
          <cell r="R809">
            <v>13259</v>
          </cell>
        </row>
        <row r="810">
          <cell r="A810" t="str">
            <v>tr Turkey</v>
          </cell>
          <cell r="B810" t="str">
            <v>tr</v>
          </cell>
          <cell r="C810" t="str">
            <v>Turkey</v>
          </cell>
          <cell r="E810">
            <v>23148</v>
          </cell>
          <cell r="F810">
            <v>22683</v>
          </cell>
          <cell r="G810">
            <v>26568</v>
          </cell>
          <cell r="H810">
            <v>33951</v>
          </cell>
          <cell r="I810">
            <v>30586</v>
          </cell>
          <cell r="J810">
            <v>35541</v>
          </cell>
          <cell r="K810">
            <v>40475</v>
          </cell>
          <cell r="L810">
            <v>39816</v>
          </cell>
          <cell r="M810">
            <v>42229</v>
          </cell>
          <cell r="N810">
            <v>34677</v>
          </cell>
          <cell r="O810">
            <v>30879</v>
          </cell>
          <cell r="P810">
            <v>24010</v>
          </cell>
          <cell r="Q810">
            <v>33684</v>
          </cell>
          <cell r="R810">
            <v>35330</v>
          </cell>
        </row>
        <row r="811">
          <cell r="A811" t="str">
            <v>eea18 European Economic Area (EEA) (EU-15 plus IS, LI, NO)</v>
          </cell>
          <cell r="B811" t="str">
            <v>eea18</v>
          </cell>
          <cell r="C811" t="str">
            <v>European Economic Area (EEA) (EU-15 plus IS, LI, NO)</v>
          </cell>
          <cell r="E811">
            <v>402163</v>
          </cell>
          <cell r="F811">
            <v>400812</v>
          </cell>
          <cell r="G811">
            <v>427022</v>
          </cell>
          <cell r="H811">
            <v>430757</v>
          </cell>
          <cell r="I811">
            <v>429582</v>
          </cell>
          <cell r="J811">
            <v>435497</v>
          </cell>
          <cell r="K811">
            <v>418702</v>
          </cell>
          <cell r="L811">
            <v>432447</v>
          </cell>
          <cell r="M811">
            <v>449062</v>
          </cell>
          <cell r="N811">
            <v>456969</v>
          </cell>
          <cell r="O811">
            <v>493954</v>
          </cell>
          <cell r="P811">
            <v>493113</v>
          </cell>
          <cell r="Q811">
            <v>447004</v>
          </cell>
          <cell r="R811">
            <v>422534</v>
          </cell>
        </row>
        <row r="812">
          <cell r="A812" t="str">
            <v>is Iceland</v>
          </cell>
          <cell r="B812" t="str">
            <v>is</v>
          </cell>
          <cell r="C812" t="str">
            <v>Iceland</v>
          </cell>
          <cell r="E812">
            <v>4204</v>
          </cell>
          <cell r="F812">
            <v>4204</v>
          </cell>
          <cell r="G812">
            <v>4310</v>
          </cell>
          <cell r="H812">
            <v>4466</v>
          </cell>
          <cell r="I812">
            <v>4515</v>
          </cell>
          <cell r="J812">
            <v>4682</v>
          </cell>
          <cell r="K812">
            <v>4772</v>
          </cell>
          <cell r="L812">
            <v>5207</v>
          </cell>
          <cell r="M812">
            <v>5621</v>
          </cell>
          <cell r="N812">
            <v>6047</v>
          </cell>
          <cell r="O812">
            <v>6356</v>
          </cell>
          <cell r="P812">
            <v>6578</v>
          </cell>
          <cell r="Q812">
            <v>6977</v>
          </cell>
          <cell r="R812">
            <v>7088</v>
          </cell>
        </row>
        <row r="813">
          <cell r="A813" t="str">
            <v>no Norway</v>
          </cell>
          <cell r="B813" t="str">
            <v>no</v>
          </cell>
          <cell r="C813" t="str">
            <v>Norway</v>
          </cell>
          <cell r="E813">
            <v>121382</v>
          </cell>
          <cell r="F813">
            <v>110580</v>
          </cell>
          <cell r="G813">
            <v>117062</v>
          </cell>
          <cell r="H813">
            <v>119622</v>
          </cell>
          <cell r="I813">
            <v>112676</v>
          </cell>
          <cell r="J813">
            <v>122299</v>
          </cell>
          <cell r="K813">
            <v>103876</v>
          </cell>
          <cell r="L813">
            <v>110938</v>
          </cell>
          <cell r="M813">
            <v>116259</v>
          </cell>
          <cell r="N813">
            <v>121887</v>
          </cell>
          <cell r="O813">
            <v>142266</v>
          </cell>
          <cell r="P813">
            <v>121026</v>
          </cell>
          <cell r="Q813">
            <v>129837</v>
          </cell>
          <cell r="R813">
            <v>106095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GIEC Projections"/>
      <sheetName val="Total energy intensity"/>
      <sheetName val="GDP"/>
      <sheetName val="GIEC"/>
      <sheetName val="New Cronos"/>
      <sheetName val="Projection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>
        <row r="56">
          <cell r="A56" t="str">
            <v>EU15 European Union (15 countries)</v>
          </cell>
          <cell r="C56">
            <v>5867546.2510000011</v>
          </cell>
          <cell r="D56">
            <v>6210073.2340000002</v>
          </cell>
          <cell r="E56">
            <v>6288555.7350000003</v>
          </cell>
          <cell r="F56">
            <v>6262244.023</v>
          </cell>
          <cell r="G56">
            <v>6435380.5470000003</v>
          </cell>
          <cell r="H56">
            <v>6588374.6409999998</v>
          </cell>
          <cell r="I56">
            <v>6693393.3140000002</v>
          </cell>
          <cell r="J56">
            <v>6860545.0109999999</v>
          </cell>
          <cell r="K56">
            <v>7058780.642</v>
          </cell>
          <cell r="L56">
            <v>7255186.9859999996</v>
          </cell>
          <cell r="M56">
            <v>7502733.7580000004</v>
          </cell>
        </row>
        <row r="57">
          <cell r="A57" t="str">
            <v>BE Belgium</v>
          </cell>
          <cell r="C57">
            <v>195567.26500000001</v>
          </cell>
          <cell r="D57">
            <v>199142.74299999999</v>
          </cell>
          <cell r="E57">
            <v>202169.91899999999</v>
          </cell>
          <cell r="F57">
            <v>200191.21599999999</v>
          </cell>
          <cell r="G57">
            <v>206655.747</v>
          </cell>
          <cell r="H57">
            <v>211707.66699999999</v>
          </cell>
          <cell r="I57">
            <v>214238.859</v>
          </cell>
          <cell r="J57">
            <v>221885.8</v>
          </cell>
          <cell r="K57">
            <v>226870.75099999999</v>
          </cell>
          <cell r="L57">
            <v>233721.397</v>
          </cell>
          <cell r="M57">
            <v>243135.67300000001</v>
          </cell>
        </row>
        <row r="58">
          <cell r="A58" t="str">
            <v>DK Denmark</v>
          </cell>
          <cell r="C58">
            <v>124988.079</v>
          </cell>
          <cell r="D58">
            <v>126381.63</v>
          </cell>
          <cell r="E58">
            <v>127153.46</v>
          </cell>
          <cell r="F58">
            <v>127151.686</v>
          </cell>
          <cell r="G58">
            <v>134101.83600000001</v>
          </cell>
          <cell r="H58">
            <v>137793.408</v>
          </cell>
          <cell r="I58">
            <v>141263.91200000001</v>
          </cell>
          <cell r="J58">
            <v>145458.89300000001</v>
          </cell>
          <cell r="K58">
            <v>149048.80100000001</v>
          </cell>
          <cell r="L58">
            <v>152491.467</v>
          </cell>
          <cell r="M58">
            <v>157101.70199999999</v>
          </cell>
        </row>
        <row r="59">
          <cell r="A59" t="str">
            <v>DE Federal Republic of Germany (including ex-GDR from 1991)</v>
          </cell>
          <cell r="C59">
            <v>1577232</v>
          </cell>
          <cell r="D59">
            <v>1785742.2220000001</v>
          </cell>
          <cell r="E59">
            <v>1825719.9680000001</v>
          </cell>
          <cell r="F59">
            <v>1805887.666</v>
          </cell>
          <cell r="G59">
            <v>1848266.1640000001</v>
          </cell>
          <cell r="H59">
            <v>1880206.608</v>
          </cell>
          <cell r="I59">
            <v>1894611.122</v>
          </cell>
          <cell r="J59">
            <v>1921019.398</v>
          </cell>
          <cell r="K59">
            <v>1958596.3910000001</v>
          </cell>
          <cell r="L59">
            <v>1998678.517</v>
          </cell>
          <cell r="M59">
            <v>2055774.6710000001</v>
          </cell>
        </row>
        <row r="60">
          <cell r="A60" t="str">
            <v>GR Greece</v>
          </cell>
          <cell r="C60">
            <v>84495.956999999995</v>
          </cell>
          <cell r="D60">
            <v>87098.433000000005</v>
          </cell>
          <cell r="E60">
            <v>87716.831999999995</v>
          </cell>
          <cell r="F60">
            <v>86278.275999999998</v>
          </cell>
          <cell r="G60">
            <v>88046.98</v>
          </cell>
          <cell r="H60">
            <v>89887.161999999997</v>
          </cell>
          <cell r="I60">
            <v>92008.214000000007</v>
          </cell>
          <cell r="J60">
            <v>95355.111999999994</v>
          </cell>
          <cell r="K60">
            <v>98562.557000000001</v>
          </cell>
          <cell r="L60">
            <v>102073.651</v>
          </cell>
          <cell r="M60">
            <v>106396.728</v>
          </cell>
        </row>
        <row r="61">
          <cell r="A61" t="str">
            <v>ES Spain</v>
          </cell>
          <cell r="C61">
            <v>414690.73200000002</v>
          </cell>
          <cell r="D61">
            <v>425237.98200000002</v>
          </cell>
          <cell r="E61">
            <v>429193.78499999997</v>
          </cell>
          <cell r="F61">
            <v>424767.43599999999</v>
          </cell>
          <cell r="G61">
            <v>434889.52100000001</v>
          </cell>
          <cell r="H61">
            <v>446881.08199999999</v>
          </cell>
          <cell r="I61">
            <v>457772.728</v>
          </cell>
          <cell r="J61">
            <v>476203.80300000001</v>
          </cell>
          <cell r="K61">
            <v>496855.05800000002</v>
          </cell>
          <cell r="L61">
            <v>517374.63400000002</v>
          </cell>
          <cell r="M61">
            <v>538573.02399999998</v>
          </cell>
        </row>
        <row r="62">
          <cell r="A62" t="str">
            <v>FR France</v>
          </cell>
          <cell r="C62">
            <v>1126971.4650000001</v>
          </cell>
          <cell r="D62">
            <v>1138197.132</v>
          </cell>
          <cell r="E62">
            <v>1155176.602</v>
          </cell>
          <cell r="F62">
            <v>1144928.0360000001</v>
          </cell>
          <cell r="G62">
            <v>1168582.6159999999</v>
          </cell>
          <cell r="H62">
            <v>1188100.524</v>
          </cell>
          <cell r="I62">
            <v>1201204.4739999999</v>
          </cell>
          <cell r="J62">
            <v>1224080.4920000001</v>
          </cell>
          <cell r="K62">
            <v>1265715.33</v>
          </cell>
          <cell r="L62">
            <v>1306383.74</v>
          </cell>
          <cell r="M62">
            <v>1355789.2860000001</v>
          </cell>
        </row>
        <row r="63">
          <cell r="A63" t="str">
            <v>IE Ireland</v>
          </cell>
          <cell r="C63">
            <v>40447.182999999997</v>
          </cell>
          <cell r="D63">
            <v>41227.667999999998</v>
          </cell>
          <cell r="E63">
            <v>42606.021999999997</v>
          </cell>
          <cell r="F63">
            <v>43753.235000000001</v>
          </cell>
          <cell r="G63">
            <v>46271.595999999998</v>
          </cell>
          <cell r="H63">
            <v>50890.067000000003</v>
          </cell>
          <cell r="I63">
            <v>54835.076000000001</v>
          </cell>
          <cell r="J63">
            <v>60774.875999999997</v>
          </cell>
          <cell r="K63">
            <v>66007.061000000002</v>
          </cell>
          <cell r="L63">
            <v>73168.44</v>
          </cell>
          <cell r="M63">
            <v>81555.514999999999</v>
          </cell>
        </row>
        <row r="64">
          <cell r="A64" t="str">
            <v>IT Italy</v>
          </cell>
          <cell r="C64">
            <v>787686.62300000002</v>
          </cell>
          <cell r="D64">
            <v>798636.72699999996</v>
          </cell>
          <cell r="E64">
            <v>804710.87399999995</v>
          </cell>
          <cell r="F64">
            <v>797599.28500000003</v>
          </cell>
          <cell r="G64">
            <v>815205.94499999995</v>
          </cell>
          <cell r="H64">
            <v>839041.53200000001</v>
          </cell>
          <cell r="I64">
            <v>848213.00300000003</v>
          </cell>
          <cell r="J64">
            <v>865400.25699999998</v>
          </cell>
          <cell r="K64">
            <v>880925.40300000005</v>
          </cell>
          <cell r="L64">
            <v>894957.71799999999</v>
          </cell>
          <cell r="M64">
            <v>920622.84400000004</v>
          </cell>
        </row>
        <row r="65">
          <cell r="A65" t="str">
            <v>LU Luxembourg</v>
          </cell>
          <cell r="C65">
            <v>11437.434999999999</v>
          </cell>
          <cell r="D65">
            <v>11961.269</v>
          </cell>
          <cell r="E65">
            <v>12403.835999999999</v>
          </cell>
          <cell r="F65">
            <v>12908.672</v>
          </cell>
          <cell r="G65">
            <v>13404.365</v>
          </cell>
          <cell r="H65">
            <v>13833.305</v>
          </cell>
          <cell r="I65">
            <v>14326.120999999999</v>
          </cell>
          <cell r="J65">
            <v>15617.523999999999</v>
          </cell>
          <cell r="K65">
            <v>16526.87</v>
          </cell>
          <cell r="L65">
            <v>17512.45</v>
          </cell>
          <cell r="M65">
            <v>18825.174999999999</v>
          </cell>
        </row>
        <row r="66">
          <cell r="A66" t="str">
            <v>NL Netherlands</v>
          </cell>
          <cell r="C66">
            <v>285604.71799999999</v>
          </cell>
          <cell r="D66">
            <v>292709.58399999997</v>
          </cell>
          <cell r="E66">
            <v>297709.34399999998</v>
          </cell>
          <cell r="F66">
            <v>300359.364</v>
          </cell>
          <cell r="G66">
            <v>308122.53600000002</v>
          </cell>
          <cell r="H66">
            <v>317323.06</v>
          </cell>
          <cell r="I66">
            <v>326967.70299999998</v>
          </cell>
          <cell r="J66">
            <v>339518.55</v>
          </cell>
          <cell r="K66">
            <v>354285.79499999998</v>
          </cell>
          <cell r="L66">
            <v>368441.98200000002</v>
          </cell>
          <cell r="M66">
            <v>380653.701</v>
          </cell>
        </row>
        <row r="67">
          <cell r="A67" t="str">
            <v>AT Austria</v>
          </cell>
          <cell r="C67">
            <v>162491.65400000001</v>
          </cell>
          <cell r="D67">
            <v>167889.64499999999</v>
          </cell>
          <cell r="E67">
            <v>171758.54300000001</v>
          </cell>
          <cell r="F67">
            <v>172474.19500000001</v>
          </cell>
          <cell r="G67">
            <v>176967.82</v>
          </cell>
          <cell r="H67">
            <v>179840.42600000001</v>
          </cell>
          <cell r="I67">
            <v>183439.93400000001</v>
          </cell>
          <cell r="J67">
            <v>186363.43400000001</v>
          </cell>
          <cell r="K67">
            <v>192925.44</v>
          </cell>
          <cell r="L67">
            <v>198340.88699999999</v>
          </cell>
          <cell r="M67">
            <v>204210.28700000001</v>
          </cell>
        </row>
        <row r="68">
          <cell r="A68" t="str">
            <v>PT Portugal</v>
          </cell>
          <cell r="C68">
            <v>75936.758000000002</v>
          </cell>
          <cell r="D68">
            <v>79253.831999999995</v>
          </cell>
          <cell r="E68">
            <v>80117.284</v>
          </cell>
          <cell r="F68">
            <v>78480.266000000003</v>
          </cell>
          <cell r="G68">
            <v>79237.472999999998</v>
          </cell>
          <cell r="H68">
            <v>82630.895000000004</v>
          </cell>
          <cell r="I68">
            <v>85560.476999999999</v>
          </cell>
          <cell r="J68">
            <v>88938.528999999995</v>
          </cell>
          <cell r="K68">
            <v>92985.01</v>
          </cell>
          <cell r="L68">
            <v>96200.097999999998</v>
          </cell>
          <cell r="M68">
            <v>99603.441999999995</v>
          </cell>
        </row>
        <row r="69">
          <cell r="A69" t="str">
            <v>FI Finland</v>
          </cell>
          <cell r="C69">
            <v>102294.704</v>
          </cell>
          <cell r="D69">
            <v>95894.650999999998</v>
          </cell>
          <cell r="E69">
            <v>92709.251000000004</v>
          </cell>
          <cell r="F69">
            <v>91644.531000000003</v>
          </cell>
          <cell r="G69">
            <v>95268.747000000003</v>
          </cell>
          <cell r="H69">
            <v>98898.2</v>
          </cell>
          <cell r="I69">
            <v>102863.37699999999</v>
          </cell>
          <cell r="J69">
            <v>109335.56299999999</v>
          </cell>
          <cell r="K69">
            <v>115168.23699999999</v>
          </cell>
          <cell r="L69">
            <v>119837.501</v>
          </cell>
          <cell r="M69">
            <v>127157.507</v>
          </cell>
        </row>
        <row r="70">
          <cell r="A70" t="str">
            <v>SE Sweden</v>
          </cell>
          <cell r="C70">
            <v>178292.514</v>
          </cell>
          <cell r="D70">
            <v>176320.144</v>
          </cell>
          <cell r="E70">
            <v>173243.50099999999</v>
          </cell>
          <cell r="F70">
            <v>170061.198</v>
          </cell>
          <cell r="G70">
            <v>177062.32800000001</v>
          </cell>
          <cell r="H70">
            <v>183597.315</v>
          </cell>
          <cell r="I70">
            <v>185576.75700000001</v>
          </cell>
          <cell r="J70">
            <v>189418.40900000001</v>
          </cell>
          <cell r="K70">
            <v>196205.11300000001</v>
          </cell>
          <cell r="L70">
            <v>205053.87899999999</v>
          </cell>
          <cell r="M70">
            <v>212455.56899999999</v>
          </cell>
        </row>
        <row r="71">
          <cell r="A71" t="str">
            <v>UK United Kingdom</v>
          </cell>
          <cell r="C71">
            <v>795342.55599999998</v>
          </cell>
          <cell r="D71">
            <v>784379.57</v>
          </cell>
          <cell r="E71">
            <v>786166.51500000001</v>
          </cell>
          <cell r="F71">
            <v>805758.96100000001</v>
          </cell>
          <cell r="G71">
            <v>843296.87199999997</v>
          </cell>
          <cell r="H71">
            <v>867743.39</v>
          </cell>
          <cell r="I71">
            <v>890511.55500000005</v>
          </cell>
          <cell r="J71">
            <v>921174.37300000002</v>
          </cell>
          <cell r="K71">
            <v>948102.826</v>
          </cell>
          <cell r="L71">
            <v>970950.625</v>
          </cell>
          <cell r="M71">
            <v>1000878.6360000001</v>
          </cell>
        </row>
        <row r="72">
          <cell r="A72" t="str">
            <v>IS Iceland</v>
          </cell>
          <cell r="C72">
            <v>5200.4530000000004</v>
          </cell>
          <cell r="D72">
            <v>5238.652</v>
          </cell>
          <cell r="E72">
            <v>5065.6000000000004</v>
          </cell>
          <cell r="F72">
            <v>5095.0349999999999</v>
          </cell>
          <cell r="G72">
            <v>5323.3609999999999</v>
          </cell>
          <cell r="H72">
            <v>5329.99</v>
          </cell>
          <cell r="I72">
            <v>5605.4979999999996</v>
          </cell>
          <cell r="J72">
            <v>5861.3739999999998</v>
          </cell>
          <cell r="K72">
            <v>6173.5280000000002</v>
          </cell>
          <cell r="L72">
            <v>6415.848</v>
          </cell>
          <cell r="M72">
            <v>6735.3530000000001</v>
          </cell>
        </row>
        <row r="73">
          <cell r="A73" t="str">
            <v>NO Norway</v>
          </cell>
          <cell r="C73">
            <v>93528.462</v>
          </cell>
          <cell r="D73">
            <v>97065.620999999999</v>
          </cell>
          <cell r="E73">
            <v>100268.833</v>
          </cell>
          <cell r="F73">
            <v>103001.478</v>
          </cell>
          <cell r="G73">
            <v>108415.476</v>
          </cell>
          <cell r="H73">
            <v>113139.492</v>
          </cell>
          <cell r="I73">
            <v>119084.039</v>
          </cell>
          <cell r="J73">
            <v>125262.96400000001</v>
          </cell>
          <cell r="K73">
            <v>128556.694</v>
          </cell>
          <cell r="L73">
            <v>131299.23499999999</v>
          </cell>
          <cell r="M73">
            <v>134451.15400000001</v>
          </cell>
        </row>
        <row r="74">
          <cell r="A74" t="str">
            <v>CAND Candidate countries (BG, CY, CZ, EE, HU, LV, LT, MT, PL, RO, SK, SI, TR)</v>
          </cell>
          <cell r="C74" t="str">
            <v xml:space="preserve">: </v>
          </cell>
          <cell r="D74" t="str">
            <v xml:space="preserve">: </v>
          </cell>
          <cell r="E74" t="str">
            <v xml:space="preserve">: </v>
          </cell>
          <cell r="F74" t="str">
            <v xml:space="preserve">: </v>
          </cell>
          <cell r="G74" t="str">
            <v xml:space="preserve">: </v>
          </cell>
          <cell r="H74" t="str">
            <v xml:space="preserve">: </v>
          </cell>
          <cell r="I74" t="str">
            <v xml:space="preserve">: </v>
          </cell>
          <cell r="J74" t="str">
            <v xml:space="preserve">: </v>
          </cell>
          <cell r="K74" t="str">
            <v xml:space="preserve">: </v>
          </cell>
          <cell r="L74" t="str">
            <v xml:space="preserve">: </v>
          </cell>
          <cell r="M74" t="str">
            <v xml:space="preserve">: </v>
          </cell>
        </row>
        <row r="75">
          <cell r="A75" t="str">
            <v>BG Bulgaria</v>
          </cell>
          <cell r="C75" t="str">
            <v xml:space="preserve">: </v>
          </cell>
          <cell r="D75">
            <v>10468.915999999999</v>
          </cell>
          <cell r="E75">
            <v>9709.6919999999991</v>
          </cell>
          <cell r="F75">
            <v>9565.9549999999999</v>
          </cell>
          <cell r="G75">
            <v>9739.8950000000004</v>
          </cell>
          <cell r="H75">
            <v>10019.222</v>
          </cell>
          <cell r="I75">
            <v>9077.41</v>
          </cell>
          <cell r="J75">
            <v>8569.0789999999997</v>
          </cell>
          <cell r="K75">
            <v>8911.8359999999993</v>
          </cell>
          <cell r="L75">
            <v>9116.8089999999993</v>
          </cell>
          <cell r="M75">
            <v>9609.116</v>
          </cell>
        </row>
        <row r="76">
          <cell r="A76" t="str">
            <v>CY Cyprus</v>
          </cell>
          <cell r="C76" t="str">
            <v xml:space="preserve">: </v>
          </cell>
          <cell r="D76" t="str">
            <v xml:space="preserve">: </v>
          </cell>
          <cell r="E76">
            <v>5981.3729999999996</v>
          </cell>
          <cell r="F76">
            <v>6023.2920000000004</v>
          </cell>
          <cell r="G76">
            <v>6378.5879999999997</v>
          </cell>
          <cell r="H76">
            <v>6772.2520000000004</v>
          </cell>
          <cell r="I76">
            <v>6899.192</v>
          </cell>
          <cell r="J76">
            <v>7064.8389999999999</v>
          </cell>
          <cell r="K76">
            <v>7418.1059999999998</v>
          </cell>
          <cell r="L76">
            <v>7758.527</v>
          </cell>
          <cell r="M76">
            <v>8154.2209999999995</v>
          </cell>
        </row>
        <row r="77">
          <cell r="A77" t="str">
            <v>CZ Czech Republic</v>
          </cell>
          <cell r="C77">
            <v>41773.777999999998</v>
          </cell>
          <cell r="D77">
            <v>36921.777999999998</v>
          </cell>
          <cell r="E77">
            <v>36734.752999999997</v>
          </cell>
          <cell r="F77">
            <v>36757.493999999999</v>
          </cell>
          <cell r="G77">
            <v>37573.322999999997</v>
          </cell>
          <cell r="H77">
            <v>39804.271000000001</v>
          </cell>
          <cell r="I77">
            <v>41513.430999999997</v>
          </cell>
          <cell r="J77">
            <v>41195.786</v>
          </cell>
          <cell r="K77">
            <v>40766.14</v>
          </cell>
          <cell r="L77">
            <v>40956.968999999997</v>
          </cell>
          <cell r="M77">
            <v>42289.745000000003</v>
          </cell>
        </row>
        <row r="78">
          <cell r="A78" t="str">
            <v>EE Estonia</v>
          </cell>
          <cell r="C78" t="str">
            <v xml:space="preserve">: </v>
          </cell>
          <cell r="D78" t="str">
            <v xml:space="preserve">: </v>
          </cell>
          <cell r="E78" t="str">
            <v xml:space="preserve">: </v>
          </cell>
          <cell r="F78">
            <v>2669.5720000000001</v>
          </cell>
          <cell r="G78">
            <v>2616.6460000000002</v>
          </cell>
          <cell r="H78">
            <v>2728.2719999999999</v>
          </cell>
          <cell r="I78">
            <v>2835.3490000000002</v>
          </cell>
          <cell r="J78">
            <v>3112.9270000000001</v>
          </cell>
          <cell r="K78">
            <v>3256.2069999999999</v>
          </cell>
          <cell r="L78">
            <v>3235.62</v>
          </cell>
          <cell r="M78">
            <v>3466.2719999999999</v>
          </cell>
        </row>
        <row r="79">
          <cell r="A79" t="str">
            <v>HU Hungary</v>
          </cell>
          <cell r="C79" t="str">
            <v xml:space="preserve">: </v>
          </cell>
          <cell r="D79" t="str">
            <v xml:space="preserve">: </v>
          </cell>
          <cell r="E79" t="str">
            <v xml:space="preserve">: </v>
          </cell>
          <cell r="F79" t="str">
            <v xml:space="preserve">: </v>
          </cell>
          <cell r="G79">
            <v>33614.366999999998</v>
          </cell>
          <cell r="H79">
            <v>34118.582000000002</v>
          </cell>
          <cell r="I79">
            <v>34575.671999999999</v>
          </cell>
          <cell r="J79">
            <v>36156.898999999998</v>
          </cell>
          <cell r="K79">
            <v>37913.349000000002</v>
          </cell>
          <cell r="L79">
            <v>39494.847000000002</v>
          </cell>
          <cell r="M79">
            <v>41545.224999999999</v>
          </cell>
        </row>
        <row r="80">
          <cell r="A80" t="str">
            <v>LT Lithuania</v>
          </cell>
          <cell r="C80" t="str">
            <v xml:space="preserve">: </v>
          </cell>
          <cell r="D80">
            <v>7493.1319999999996</v>
          </cell>
          <cell r="E80">
            <v>5900.2160000000003</v>
          </cell>
          <cell r="F80">
            <v>4942.7560000000003</v>
          </cell>
          <cell r="G80">
            <v>4460.0460000000003</v>
          </cell>
          <cell r="H80">
            <v>4606.7870000000003</v>
          </cell>
          <cell r="I80">
            <v>4823.83</v>
          </cell>
          <cell r="J80">
            <v>5174.875</v>
          </cell>
          <cell r="K80">
            <v>5439.4129999999996</v>
          </cell>
          <cell r="L80">
            <v>5227.4709999999995</v>
          </cell>
          <cell r="M80">
            <v>5425.6660000000002</v>
          </cell>
        </row>
        <row r="81">
          <cell r="A81" t="str">
            <v>LV Latvia</v>
          </cell>
          <cell r="C81" t="str">
            <v xml:space="preserve">: </v>
          </cell>
          <cell r="D81">
            <v>6153.9319999999998</v>
          </cell>
          <cell r="E81">
            <v>4008.7449999999999</v>
          </cell>
          <cell r="F81">
            <v>3412.6779999999999</v>
          </cell>
          <cell r="G81">
            <v>3434.8040000000001</v>
          </cell>
          <cell r="H81">
            <v>3378.22</v>
          </cell>
          <cell r="I81">
            <v>3502.558</v>
          </cell>
          <cell r="J81">
            <v>3795.9470000000001</v>
          </cell>
          <cell r="K81">
            <v>3976.558</v>
          </cell>
          <cell r="L81">
            <v>4089.4479999999999</v>
          </cell>
          <cell r="M81">
            <v>4369.335</v>
          </cell>
        </row>
        <row r="82">
          <cell r="A82" t="str">
            <v>MT Malta</v>
          </cell>
          <cell r="C82" t="str">
            <v xml:space="preserve">: </v>
          </cell>
          <cell r="D82" t="str">
            <v xml:space="preserve">: </v>
          </cell>
          <cell r="E82" t="str">
            <v xml:space="preserve">: </v>
          </cell>
          <cell r="F82" t="str">
            <v xml:space="preserve">: </v>
          </cell>
          <cell r="G82" t="str">
            <v xml:space="preserve">: </v>
          </cell>
          <cell r="H82">
            <v>2482.547</v>
          </cell>
          <cell r="I82">
            <v>2581.5259999999998</v>
          </cell>
          <cell r="J82">
            <v>2706.855</v>
          </cell>
          <cell r="K82">
            <v>2799.55</v>
          </cell>
          <cell r="L82">
            <v>2913.2049999999999</v>
          </cell>
          <cell r="M82">
            <v>3074.4470000000001</v>
          </cell>
        </row>
        <row r="83">
          <cell r="A83" t="str">
            <v>PL Poland</v>
          </cell>
          <cell r="C83" t="str">
            <v xml:space="preserve">: </v>
          </cell>
          <cell r="D83" t="str">
            <v xml:space="preserve">: </v>
          </cell>
          <cell r="E83" t="str">
            <v xml:space="preserve">: </v>
          </cell>
          <cell r="F83" t="str">
            <v xml:space="preserve">: </v>
          </cell>
          <cell r="G83" t="str">
            <v xml:space="preserve">: </v>
          </cell>
          <cell r="H83">
            <v>97178.574999999997</v>
          </cell>
          <cell r="I83">
            <v>103037.48</v>
          </cell>
          <cell r="J83">
            <v>110071.787</v>
          </cell>
          <cell r="K83">
            <v>115402.48699999999</v>
          </cell>
          <cell r="L83">
            <v>120076.288</v>
          </cell>
          <cell r="M83">
            <v>124856.694</v>
          </cell>
        </row>
        <row r="84">
          <cell r="A84" t="str">
            <v>RO Romania</v>
          </cell>
          <cell r="C84">
            <v>30215.868999999999</v>
          </cell>
          <cell r="D84">
            <v>26263.393</v>
          </cell>
          <cell r="E84">
            <v>23972.170999999998</v>
          </cell>
          <cell r="F84">
            <v>24336.79</v>
          </cell>
          <cell r="G84">
            <v>25294.351999999999</v>
          </cell>
          <cell r="H84">
            <v>27100.186000000002</v>
          </cell>
          <cell r="I84">
            <v>28170.118999999999</v>
          </cell>
          <cell r="J84">
            <v>26464.960999999999</v>
          </cell>
          <cell r="K84">
            <v>25190.004000000001</v>
          </cell>
          <cell r="L84">
            <v>24900.313999999998</v>
          </cell>
          <cell r="M84">
            <v>25341.743999999999</v>
          </cell>
        </row>
        <row r="85">
          <cell r="A85" t="str">
            <v>SI Slovenia</v>
          </cell>
          <cell r="C85" t="str">
            <v xml:space="preserve">: </v>
          </cell>
          <cell r="D85">
            <v>13453.816000000001</v>
          </cell>
          <cell r="E85">
            <v>12718.744000000001</v>
          </cell>
          <cell r="F85">
            <v>13080.391</v>
          </cell>
          <cell r="G85">
            <v>13777.246999999999</v>
          </cell>
          <cell r="H85">
            <v>14343.098</v>
          </cell>
          <cell r="I85">
            <v>14849.561</v>
          </cell>
          <cell r="J85">
            <v>15526.627</v>
          </cell>
          <cell r="K85">
            <v>16115.418</v>
          </cell>
          <cell r="L85">
            <v>16954.687999999998</v>
          </cell>
          <cell r="M85">
            <v>17736.448</v>
          </cell>
        </row>
        <row r="86">
          <cell r="A86" t="str">
            <v>SK Slovak Republic</v>
          </cell>
          <cell r="C86" t="str">
            <v xml:space="preserve">: </v>
          </cell>
          <cell r="D86" t="str">
            <v xml:space="preserve">: </v>
          </cell>
          <cell r="E86" t="str">
            <v xml:space="preserve">: </v>
          </cell>
          <cell r="F86">
            <v>13071.949000000001</v>
          </cell>
          <cell r="G86">
            <v>13748.678</v>
          </cell>
          <cell r="H86">
            <v>14638.477999999999</v>
          </cell>
          <cell r="I86">
            <v>15493.08</v>
          </cell>
          <cell r="J86">
            <v>16366.67</v>
          </cell>
          <cell r="K86">
            <v>17015.147000000001</v>
          </cell>
          <cell r="L86">
            <v>17239.489000000001</v>
          </cell>
          <cell r="M86">
            <v>17618.751</v>
          </cell>
        </row>
        <row r="87">
          <cell r="A87" t="str">
            <v>TR Turkey</v>
          </cell>
          <cell r="C87">
            <v>110624.27499999999</v>
          </cell>
          <cell r="D87">
            <v>111649.224</v>
          </cell>
          <cell r="E87">
            <v>118330.633</v>
          </cell>
          <cell r="F87">
            <v>127846.807</v>
          </cell>
          <cell r="G87">
            <v>120871.916</v>
          </cell>
          <cell r="H87">
            <v>129564.08</v>
          </cell>
          <cell r="I87">
            <v>138640.45499999999</v>
          </cell>
          <cell r="J87">
            <v>149078.427</v>
          </cell>
          <cell r="K87">
            <v>153687.72399999999</v>
          </cell>
          <cell r="L87">
            <v>146450.64799999999</v>
          </cell>
          <cell r="M87">
            <v>157229.02299999999</v>
          </cell>
        </row>
      </sheetData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wth rates historic"/>
      <sheetName val="Mainchart"/>
      <sheetName val="Graph Countries 2003"/>
      <sheetName val="Graph Av an Gr &amp; Proj"/>
      <sheetName val="Scenarios for main graph"/>
      <sheetName val="Data for graphs"/>
      <sheetName val="X"/>
      <sheetName val="Tables"/>
      <sheetName val="% RE in total 2003"/>
      <sheetName val="Summary"/>
      <sheetName val="Total GIEC"/>
      <sheetName val="Renewables GIEC"/>
      <sheetName val="Hydro GIEC"/>
      <sheetName val="Wind GIEC"/>
      <sheetName val="Solar GIEC"/>
      <sheetName val="Biomass &amp; waste GIEC"/>
      <sheetName val="Geothermal GIEC"/>
      <sheetName val="Hydro electricity"/>
      <sheetName val="GIEC projections"/>
      <sheetName val="Renewable GIEC projections"/>
      <sheetName val="Hydro GIEC projections"/>
      <sheetName val="Wind GIEC projections"/>
      <sheetName val="Solar GIEC projections"/>
      <sheetName val="Biomass GIEC projections"/>
      <sheetName val="Waste GIEC projections"/>
      <sheetName val="Biomass &amp; Waste GIEC projection"/>
      <sheetName val="Geothermal GIEC projections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825">
          <cell r="A825" t="str">
            <v>indic_en 107015</v>
          </cell>
          <cell r="B825" t="str">
            <v>indic_en</v>
          </cell>
          <cell r="C825">
            <v>107015</v>
          </cell>
        </row>
        <row r="826">
          <cell r="A826" t="str">
            <v xml:space="preserve"> Gross production from hydro power stations (Capacity &lt; 1 MW)</v>
          </cell>
          <cell r="C826" t="str">
            <v>Gross production from hydro power stations (Capacity &lt; 1 MW)</v>
          </cell>
        </row>
        <row r="827">
          <cell r="A827" t="str">
            <v>unit gwh</v>
          </cell>
          <cell r="B827" t="str">
            <v>unit</v>
          </cell>
          <cell r="C827" t="str">
            <v>gwh</v>
          </cell>
        </row>
        <row r="828">
          <cell r="A828" t="str">
            <v xml:space="preserve"> Gigawatt hour</v>
          </cell>
          <cell r="C828" t="str">
            <v>Gigawatt hour</v>
          </cell>
        </row>
        <row r="829">
          <cell r="A829" t="str">
            <v>product 6000</v>
          </cell>
          <cell r="B829" t="str">
            <v>product</v>
          </cell>
          <cell r="C829">
            <v>6000</v>
          </cell>
        </row>
        <row r="830">
          <cell r="A830" t="str">
            <v xml:space="preserve"> Electrical Energy</v>
          </cell>
          <cell r="C830" t="str">
            <v>Electrical Energy</v>
          </cell>
        </row>
        <row r="831">
          <cell r="A831" t="str">
            <v xml:space="preserve"> </v>
          </cell>
        </row>
        <row r="832">
          <cell r="A832" t="str">
            <v xml:space="preserve"> </v>
          </cell>
          <cell r="D832" t="str">
            <v>time</v>
          </cell>
          <cell r="E832" t="str">
            <v>1990a00</v>
          </cell>
          <cell r="F832" t="str">
            <v>1991a00</v>
          </cell>
          <cell r="G832" t="str">
            <v>1992a00</v>
          </cell>
          <cell r="H832" t="str">
            <v>1993a00</v>
          </cell>
          <cell r="I832" t="str">
            <v>1994a00</v>
          </cell>
          <cell r="J832" t="str">
            <v>1995a00</v>
          </cell>
          <cell r="K832" t="str">
            <v>1996a00</v>
          </cell>
          <cell r="L832" t="str">
            <v>1997a00</v>
          </cell>
          <cell r="M832" t="str">
            <v>1998a00</v>
          </cell>
          <cell r="N832" t="str">
            <v>1999a00</v>
          </cell>
          <cell r="O832" t="str">
            <v>2000a00</v>
          </cell>
          <cell r="P832" t="str">
            <v>2001a00</v>
          </cell>
          <cell r="Q832" t="str">
            <v>2002a00</v>
          </cell>
          <cell r="R832" t="str">
            <v>2003a00</v>
          </cell>
        </row>
        <row r="833">
          <cell r="A833" t="str">
            <v xml:space="preserve"> </v>
          </cell>
        </row>
        <row r="834">
          <cell r="A834" t="str">
            <v xml:space="preserve">geo </v>
          </cell>
          <cell r="B834" t="str">
            <v>geo</v>
          </cell>
        </row>
        <row r="835">
          <cell r="A835" t="str">
            <v>eu25 European Union (25 countries)</v>
          </cell>
          <cell r="B835" t="str">
            <v>eu25</v>
          </cell>
          <cell r="C835" t="str">
            <v>European Union (25 countries)</v>
          </cell>
          <cell r="P835">
            <v>9104</v>
          </cell>
          <cell r="Q835">
            <v>9269</v>
          </cell>
          <cell r="R835">
            <v>10650</v>
          </cell>
        </row>
        <row r="836">
          <cell r="A836" t="str">
            <v>eu15 European Union (15 countries)</v>
          </cell>
          <cell r="B836" t="str">
            <v>eu15</v>
          </cell>
          <cell r="C836" t="str">
            <v>European Union (15 countries)</v>
          </cell>
          <cell r="E836">
            <v>6120</v>
          </cell>
          <cell r="F836">
            <v>5128</v>
          </cell>
          <cell r="G836">
            <v>5083</v>
          </cell>
          <cell r="H836">
            <v>7403</v>
          </cell>
          <cell r="I836">
            <v>8210</v>
          </cell>
          <cell r="J836">
            <v>8319</v>
          </cell>
          <cell r="K836">
            <v>8398</v>
          </cell>
          <cell r="L836">
            <v>9107</v>
          </cell>
          <cell r="M836">
            <v>8785</v>
          </cell>
          <cell r="N836">
            <v>8485</v>
          </cell>
          <cell r="O836">
            <v>8179</v>
          </cell>
          <cell r="P836">
            <v>8315</v>
          </cell>
          <cell r="Q836">
            <v>8419</v>
          </cell>
          <cell r="R836">
            <v>9723</v>
          </cell>
        </row>
        <row r="837">
          <cell r="A837" t="str">
            <v>nms10 New Member States (CZ, EE, CY, LV, LT, HU, MT, PL, SI, SK)</v>
          </cell>
          <cell r="B837" t="str">
            <v>nms10</v>
          </cell>
          <cell r="C837" t="str">
            <v>New Member States (CZ, EE, CY, LV, LT, HU, MT, PL, SI, SK)</v>
          </cell>
          <cell r="P837">
            <v>789</v>
          </cell>
          <cell r="Q837">
            <v>850</v>
          </cell>
          <cell r="R837">
            <v>927</v>
          </cell>
        </row>
        <row r="838">
          <cell r="A838" t="str">
            <v>eurozone Euro-zone (EUR-11 up to 31.12.2000 / EUR-12 from 1.1.2001)</v>
          </cell>
          <cell r="B838" t="str">
            <v>eurozone</v>
          </cell>
          <cell r="C838" t="str">
            <v>Euro-zone (EUR-11 up to 31.12.2000 / EUR-12 from 1.1.2001)</v>
          </cell>
          <cell r="E838">
            <v>6099</v>
          </cell>
          <cell r="F838">
            <v>5098</v>
          </cell>
          <cell r="G838">
            <v>5062</v>
          </cell>
          <cell r="H838">
            <v>6639</v>
          </cell>
          <cell r="I838">
            <v>7463</v>
          </cell>
          <cell r="J838">
            <v>7453</v>
          </cell>
          <cell r="K838">
            <v>7743</v>
          </cell>
          <cell r="L838">
            <v>7235</v>
          </cell>
          <cell r="M838">
            <v>7817</v>
          </cell>
          <cell r="N838">
            <v>7712</v>
          </cell>
          <cell r="O838">
            <v>7313</v>
          </cell>
          <cell r="P838">
            <v>7614</v>
          </cell>
          <cell r="Q838">
            <v>7835</v>
          </cell>
          <cell r="R838">
            <v>9118</v>
          </cell>
        </row>
        <row r="839">
          <cell r="A839" t="str">
            <v>eurozone12 Euro-zone (EUR-11 plus GR up to 31.12.2000 / EUR-12 from 1.1.2001)</v>
          </cell>
          <cell r="B839" t="str">
            <v>eurozone12</v>
          </cell>
          <cell r="C839" t="str">
            <v>Euro-zone (EUR-11 plus GR up to 31.12.2000 / EUR-12 from 1.1.2001)</v>
          </cell>
          <cell r="E839">
            <v>6105</v>
          </cell>
          <cell r="F839">
            <v>5103</v>
          </cell>
          <cell r="G839">
            <v>5067</v>
          </cell>
          <cell r="H839">
            <v>6644</v>
          </cell>
          <cell r="I839">
            <v>7471</v>
          </cell>
          <cell r="J839">
            <v>7459</v>
          </cell>
          <cell r="K839">
            <v>7750</v>
          </cell>
          <cell r="L839">
            <v>7246</v>
          </cell>
          <cell r="M839">
            <v>7825</v>
          </cell>
          <cell r="N839">
            <v>7730</v>
          </cell>
          <cell r="O839">
            <v>7339</v>
          </cell>
          <cell r="P839">
            <v>7614</v>
          </cell>
          <cell r="Q839">
            <v>7835</v>
          </cell>
          <cell r="R839">
            <v>9118</v>
          </cell>
        </row>
        <row r="840">
          <cell r="A840" t="str">
            <v>be Belgium</v>
          </cell>
          <cell r="B840" t="str">
            <v>be</v>
          </cell>
          <cell r="C840" t="str">
            <v>Belgium</v>
          </cell>
          <cell r="E840">
            <v>7</v>
          </cell>
          <cell r="F840">
            <v>6</v>
          </cell>
          <cell r="G840">
            <v>7</v>
          </cell>
          <cell r="H840">
            <v>10</v>
          </cell>
          <cell r="I840">
            <v>12</v>
          </cell>
          <cell r="J840">
            <v>13</v>
          </cell>
          <cell r="K840">
            <v>10</v>
          </cell>
          <cell r="L840">
            <v>12</v>
          </cell>
          <cell r="M840">
            <v>15</v>
          </cell>
          <cell r="N840">
            <v>14</v>
          </cell>
          <cell r="O840">
            <v>19</v>
          </cell>
          <cell r="P840">
            <v>18</v>
          </cell>
          <cell r="Q840">
            <v>17</v>
          </cell>
          <cell r="R840">
            <v>14</v>
          </cell>
        </row>
        <row r="841">
          <cell r="A841" t="str">
            <v>cz Czech Republic</v>
          </cell>
          <cell r="B841" t="str">
            <v>cz</v>
          </cell>
          <cell r="C841" t="str">
            <v>Czech Republic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256</v>
          </cell>
          <cell r="O841">
            <v>245</v>
          </cell>
          <cell r="P841">
            <v>265</v>
          </cell>
          <cell r="Q841">
            <v>254</v>
          </cell>
          <cell r="R841">
            <v>242</v>
          </cell>
        </row>
        <row r="842">
          <cell r="A842" t="str">
            <v>dk Denmark</v>
          </cell>
          <cell r="B842" t="str">
            <v>dk</v>
          </cell>
          <cell r="C842" t="str">
            <v>Denmark</v>
          </cell>
          <cell r="E842">
            <v>15</v>
          </cell>
          <cell r="F842">
            <v>25</v>
          </cell>
          <cell r="G842">
            <v>16</v>
          </cell>
          <cell r="H842">
            <v>28</v>
          </cell>
          <cell r="I842">
            <v>17</v>
          </cell>
          <cell r="J842">
            <v>17</v>
          </cell>
          <cell r="K842">
            <v>6</v>
          </cell>
          <cell r="L842">
            <v>10</v>
          </cell>
          <cell r="M842">
            <v>15</v>
          </cell>
          <cell r="N842">
            <v>10</v>
          </cell>
          <cell r="O842">
            <v>10</v>
          </cell>
          <cell r="P842">
            <v>14</v>
          </cell>
          <cell r="Q842">
            <v>32</v>
          </cell>
          <cell r="R842">
            <v>21</v>
          </cell>
        </row>
        <row r="843">
          <cell r="A843" t="str">
            <v>de Germany (including ex-GDR from 1991)</v>
          </cell>
          <cell r="B843" t="str">
            <v>de</v>
          </cell>
          <cell r="C843" t="str">
            <v>Germany (including ex-GDR from 1991)</v>
          </cell>
          <cell r="E843">
            <v>2850</v>
          </cell>
          <cell r="F843">
            <v>1247</v>
          </cell>
          <cell r="G843">
            <v>1227</v>
          </cell>
          <cell r="H843">
            <v>1215</v>
          </cell>
          <cell r="I843">
            <v>1612</v>
          </cell>
          <cell r="J843">
            <v>1655</v>
          </cell>
          <cell r="K843">
            <v>1643</v>
          </cell>
          <cell r="L843">
            <v>1643</v>
          </cell>
          <cell r="M843">
            <v>1849</v>
          </cell>
          <cell r="N843">
            <v>2019</v>
          </cell>
          <cell r="O843">
            <v>1802</v>
          </cell>
          <cell r="P843">
            <v>2208</v>
          </cell>
          <cell r="Q843">
            <v>2800</v>
          </cell>
          <cell r="R843">
            <v>3400</v>
          </cell>
        </row>
        <row r="844">
          <cell r="A844" t="str">
            <v>ee Estonia</v>
          </cell>
          <cell r="B844" t="str">
            <v>ee</v>
          </cell>
          <cell r="C844" t="str">
            <v>Estonia</v>
          </cell>
          <cell r="O844">
            <v>5</v>
          </cell>
          <cell r="P844">
            <v>7</v>
          </cell>
          <cell r="Q844">
            <v>6</v>
          </cell>
          <cell r="R844">
            <v>13</v>
          </cell>
        </row>
        <row r="845">
          <cell r="A845" t="str">
            <v>gr Greece</v>
          </cell>
          <cell r="B845" t="str">
            <v>gr</v>
          </cell>
          <cell r="C845" t="str">
            <v>Greece</v>
          </cell>
          <cell r="E845">
            <v>6</v>
          </cell>
          <cell r="F845">
            <v>5</v>
          </cell>
          <cell r="G845">
            <v>5</v>
          </cell>
          <cell r="H845">
            <v>5</v>
          </cell>
          <cell r="I845">
            <v>8</v>
          </cell>
          <cell r="J845">
            <v>6</v>
          </cell>
          <cell r="K845">
            <v>7</v>
          </cell>
          <cell r="L845">
            <v>11</v>
          </cell>
          <cell r="M845">
            <v>8</v>
          </cell>
          <cell r="N845">
            <v>18</v>
          </cell>
          <cell r="O845">
            <v>26</v>
          </cell>
          <cell r="P845">
            <v>40</v>
          </cell>
          <cell r="Q845">
            <v>58</v>
          </cell>
          <cell r="R845">
            <v>76</v>
          </cell>
        </row>
        <row r="846">
          <cell r="A846" t="str">
            <v>es Spain</v>
          </cell>
          <cell r="B846" t="str">
            <v>es</v>
          </cell>
          <cell r="C846" t="str">
            <v>Spain</v>
          </cell>
          <cell r="E846">
            <v>685</v>
          </cell>
          <cell r="F846">
            <v>719</v>
          </cell>
          <cell r="G846">
            <v>524</v>
          </cell>
          <cell r="H846">
            <v>642</v>
          </cell>
          <cell r="I846">
            <v>649</v>
          </cell>
          <cell r="J846">
            <v>824</v>
          </cell>
          <cell r="K846">
            <v>947</v>
          </cell>
          <cell r="L846">
            <v>686</v>
          </cell>
          <cell r="M846">
            <v>897</v>
          </cell>
          <cell r="N846">
            <v>601</v>
          </cell>
          <cell r="O846">
            <v>479</v>
          </cell>
          <cell r="P846">
            <v>496</v>
          </cell>
          <cell r="Q846">
            <v>414</v>
          </cell>
          <cell r="R846">
            <v>648</v>
          </cell>
        </row>
        <row r="847">
          <cell r="A847" t="str">
            <v>fr France</v>
          </cell>
          <cell r="B847" t="str">
            <v>fr</v>
          </cell>
          <cell r="C847" t="str">
            <v>France</v>
          </cell>
          <cell r="E847">
            <v>1349</v>
          </cell>
          <cell r="F847">
            <v>1575</v>
          </cell>
          <cell r="G847">
            <v>1732</v>
          </cell>
          <cell r="H847">
            <v>1573</v>
          </cell>
          <cell r="I847">
            <v>1872</v>
          </cell>
          <cell r="J847">
            <v>1798</v>
          </cell>
          <cell r="K847">
            <v>1688</v>
          </cell>
          <cell r="L847">
            <v>1476</v>
          </cell>
          <cell r="M847">
            <v>1566</v>
          </cell>
          <cell r="N847">
            <v>1601</v>
          </cell>
          <cell r="O847">
            <v>1656</v>
          </cell>
          <cell r="P847">
            <v>1434</v>
          </cell>
          <cell r="Q847">
            <v>1344</v>
          </cell>
          <cell r="R847">
            <v>1313</v>
          </cell>
        </row>
        <row r="848">
          <cell r="A848" t="str">
            <v>ie Ireland</v>
          </cell>
          <cell r="B848" t="str">
            <v>ie</v>
          </cell>
          <cell r="C848" t="str">
            <v>Ireland</v>
          </cell>
          <cell r="E848">
            <v>20</v>
          </cell>
          <cell r="F848">
            <v>24</v>
          </cell>
          <cell r="G848">
            <v>18</v>
          </cell>
          <cell r="H848">
            <v>18</v>
          </cell>
          <cell r="I848">
            <v>22</v>
          </cell>
          <cell r="J848">
            <v>17</v>
          </cell>
          <cell r="K848">
            <v>24</v>
          </cell>
          <cell r="L848">
            <v>23</v>
          </cell>
          <cell r="M848">
            <v>26</v>
          </cell>
          <cell r="N848">
            <v>27</v>
          </cell>
          <cell r="O848">
            <v>27</v>
          </cell>
          <cell r="P848">
            <v>25</v>
          </cell>
          <cell r="Q848">
            <v>31</v>
          </cell>
          <cell r="R848">
            <v>26</v>
          </cell>
        </row>
        <row r="849">
          <cell r="A849" t="str">
            <v>it Italy</v>
          </cell>
          <cell r="B849" t="str">
            <v>it</v>
          </cell>
          <cell r="C849" t="str">
            <v>Italy</v>
          </cell>
          <cell r="E849">
            <v>1044</v>
          </cell>
          <cell r="F849">
            <v>1366</v>
          </cell>
          <cell r="G849">
            <v>1400</v>
          </cell>
          <cell r="H849">
            <v>1470</v>
          </cell>
          <cell r="I849">
            <v>1633</v>
          </cell>
          <cell r="J849">
            <v>1411</v>
          </cell>
          <cell r="K849">
            <v>1649</v>
          </cell>
          <cell r="L849">
            <v>1627</v>
          </cell>
          <cell r="M849">
            <v>1718</v>
          </cell>
          <cell r="N849">
            <v>1762</v>
          </cell>
          <cell r="O849">
            <v>1550</v>
          </cell>
          <cell r="P849">
            <v>1668</v>
          </cell>
          <cell r="Q849">
            <v>1604</v>
          </cell>
          <cell r="R849">
            <v>1455</v>
          </cell>
        </row>
        <row r="850">
          <cell r="A850" t="str">
            <v>cy Cyprus</v>
          </cell>
          <cell r="B850" t="str">
            <v>cy</v>
          </cell>
          <cell r="C850" t="str">
            <v>Cyprus</v>
          </cell>
        </row>
        <row r="851">
          <cell r="A851" t="str">
            <v>lv Latvia</v>
          </cell>
          <cell r="B851" t="str">
            <v>lv</v>
          </cell>
          <cell r="C851" t="str">
            <v>Latvia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1</v>
          </cell>
          <cell r="J851">
            <v>2</v>
          </cell>
          <cell r="K851">
            <v>2</v>
          </cell>
          <cell r="L851">
            <v>4</v>
          </cell>
          <cell r="M851">
            <v>9</v>
          </cell>
          <cell r="N851">
            <v>10</v>
          </cell>
          <cell r="O851">
            <v>17</v>
          </cell>
          <cell r="P851">
            <v>29</v>
          </cell>
          <cell r="Q851">
            <v>24</v>
          </cell>
          <cell r="R851">
            <v>43</v>
          </cell>
        </row>
        <row r="852">
          <cell r="A852" t="str">
            <v>lt Lithuania</v>
          </cell>
          <cell r="B852" t="str">
            <v>lt</v>
          </cell>
          <cell r="C852" t="str">
            <v>Lithuania</v>
          </cell>
          <cell r="E852">
            <v>18</v>
          </cell>
          <cell r="F852">
            <v>12</v>
          </cell>
          <cell r="G852">
            <v>11</v>
          </cell>
          <cell r="H852">
            <v>12</v>
          </cell>
          <cell r="I852">
            <v>14</v>
          </cell>
          <cell r="J852">
            <v>9</v>
          </cell>
          <cell r="K852">
            <v>8</v>
          </cell>
          <cell r="L852">
            <v>14</v>
          </cell>
          <cell r="M852">
            <v>19</v>
          </cell>
          <cell r="N852">
            <v>22</v>
          </cell>
          <cell r="O852">
            <v>22</v>
          </cell>
          <cell r="P852">
            <v>31</v>
          </cell>
          <cell r="Q852">
            <v>26</v>
          </cell>
          <cell r="R852">
            <v>29</v>
          </cell>
        </row>
        <row r="853">
          <cell r="A853" t="str">
            <v>lu Luxembourg (Grand-Duché)</v>
          </cell>
          <cell r="B853" t="str">
            <v>lu</v>
          </cell>
          <cell r="C853" t="str">
            <v>Luxembourg (Grand-Duché)</v>
          </cell>
          <cell r="E853">
            <v>3</v>
          </cell>
          <cell r="F853">
            <v>3</v>
          </cell>
          <cell r="G853">
            <v>3</v>
          </cell>
          <cell r="H853">
            <v>5</v>
          </cell>
          <cell r="I853">
            <v>3</v>
          </cell>
          <cell r="J853">
            <v>3</v>
          </cell>
          <cell r="K853">
            <v>3</v>
          </cell>
          <cell r="L853">
            <v>5</v>
          </cell>
          <cell r="M853">
            <v>5</v>
          </cell>
          <cell r="N853">
            <v>5</v>
          </cell>
          <cell r="O853">
            <v>6</v>
          </cell>
          <cell r="P853">
            <v>6</v>
          </cell>
          <cell r="Q853">
            <v>5</v>
          </cell>
          <cell r="R853">
            <v>5</v>
          </cell>
        </row>
        <row r="854">
          <cell r="A854" t="str">
            <v>hu Hungary</v>
          </cell>
          <cell r="B854" t="str">
            <v>hu</v>
          </cell>
          <cell r="C854" t="str">
            <v>Hungary</v>
          </cell>
          <cell r="N854">
            <v>6</v>
          </cell>
          <cell r="O854">
            <v>5</v>
          </cell>
          <cell r="P854">
            <v>6</v>
          </cell>
          <cell r="Q854">
            <v>6</v>
          </cell>
          <cell r="R854">
            <v>5</v>
          </cell>
        </row>
        <row r="855">
          <cell r="A855" t="str">
            <v>mt Malta</v>
          </cell>
          <cell r="B855" t="str">
            <v>mt</v>
          </cell>
          <cell r="C855" t="str">
            <v>Malta</v>
          </cell>
        </row>
        <row r="856">
          <cell r="A856" t="str">
            <v>nl Netherlands</v>
          </cell>
          <cell r="B856" t="str">
            <v>nl</v>
          </cell>
          <cell r="C856" t="str">
            <v>Netherlands</v>
          </cell>
          <cell r="E856">
            <v>1</v>
          </cell>
          <cell r="F856">
            <v>1</v>
          </cell>
          <cell r="G856">
            <v>1</v>
          </cell>
          <cell r="H856">
            <v>1</v>
          </cell>
          <cell r="I856">
            <v>1</v>
          </cell>
          <cell r="J856">
            <v>1</v>
          </cell>
          <cell r="K856">
            <v>1</v>
          </cell>
          <cell r="L856">
            <v>1</v>
          </cell>
          <cell r="M856">
            <v>1</v>
          </cell>
          <cell r="N856">
            <v>1</v>
          </cell>
          <cell r="O856">
            <v>1</v>
          </cell>
          <cell r="P856">
            <v>0</v>
          </cell>
          <cell r="Q856">
            <v>0</v>
          </cell>
          <cell r="R856">
            <v>0</v>
          </cell>
        </row>
        <row r="857">
          <cell r="A857" t="str">
            <v>at Austria</v>
          </cell>
          <cell r="B857" t="str">
            <v>at</v>
          </cell>
          <cell r="C857" t="str">
            <v>Austria</v>
          </cell>
          <cell r="E857">
            <v>0</v>
          </cell>
          <cell r="F857">
            <v>0</v>
          </cell>
          <cell r="G857">
            <v>0</v>
          </cell>
          <cell r="H857">
            <v>1548</v>
          </cell>
          <cell r="I857">
            <v>1504</v>
          </cell>
          <cell r="J857">
            <v>1587</v>
          </cell>
          <cell r="K857">
            <v>1615</v>
          </cell>
          <cell r="L857">
            <v>1590</v>
          </cell>
          <cell r="M857">
            <v>1539</v>
          </cell>
          <cell r="N857">
            <v>1512</v>
          </cell>
          <cell r="O857">
            <v>1566</v>
          </cell>
          <cell r="P857">
            <v>1521</v>
          </cell>
          <cell r="Q857">
            <v>1399</v>
          </cell>
          <cell r="R857">
            <v>2007</v>
          </cell>
        </row>
        <row r="858">
          <cell r="A858" t="str">
            <v>pl Poland</v>
          </cell>
          <cell r="B858" t="str">
            <v>pl</v>
          </cell>
          <cell r="C858" t="str">
            <v>Poland</v>
          </cell>
          <cell r="M858">
            <v>216</v>
          </cell>
          <cell r="N858">
            <v>208</v>
          </cell>
          <cell r="O858">
            <v>298</v>
          </cell>
          <cell r="P858">
            <v>239</v>
          </cell>
          <cell r="Q858">
            <v>262</v>
          </cell>
          <cell r="R858">
            <v>243</v>
          </cell>
        </row>
        <row r="859">
          <cell r="A859" t="str">
            <v>pt Portugal</v>
          </cell>
          <cell r="B859" t="str">
            <v>pt</v>
          </cell>
          <cell r="C859" t="str">
            <v>Portugal</v>
          </cell>
          <cell r="E859">
            <v>35</v>
          </cell>
          <cell r="F859">
            <v>40</v>
          </cell>
          <cell r="G859">
            <v>28</v>
          </cell>
          <cell r="H859">
            <v>48</v>
          </cell>
          <cell r="I859">
            <v>53</v>
          </cell>
          <cell r="J859">
            <v>43</v>
          </cell>
          <cell r="K859">
            <v>46</v>
          </cell>
          <cell r="L859">
            <v>49</v>
          </cell>
          <cell r="M859">
            <v>43</v>
          </cell>
          <cell r="N859">
            <v>58</v>
          </cell>
          <cell r="O859">
            <v>73</v>
          </cell>
          <cell r="P859">
            <v>71</v>
          </cell>
          <cell r="Q859">
            <v>66</v>
          </cell>
          <cell r="R859">
            <v>84</v>
          </cell>
        </row>
        <row r="860">
          <cell r="A860" t="str">
            <v>si Slovenia</v>
          </cell>
          <cell r="B860" t="str">
            <v>si</v>
          </cell>
          <cell r="C860" t="str">
            <v>Slovenia</v>
          </cell>
          <cell r="O860">
            <v>169</v>
          </cell>
          <cell r="P860">
            <v>197</v>
          </cell>
          <cell r="Q860">
            <v>256</v>
          </cell>
          <cell r="R860">
            <v>339</v>
          </cell>
        </row>
        <row r="861">
          <cell r="A861" t="str">
            <v>sk Slovakia</v>
          </cell>
          <cell r="B861" t="str">
            <v>sk</v>
          </cell>
          <cell r="C861" t="str">
            <v>Slovakia</v>
          </cell>
          <cell r="P861">
            <v>15</v>
          </cell>
          <cell r="Q861">
            <v>16</v>
          </cell>
          <cell r="R861">
            <v>13</v>
          </cell>
        </row>
        <row r="862">
          <cell r="A862" t="str">
            <v>fi Finland</v>
          </cell>
          <cell r="B862" t="str">
            <v>fi</v>
          </cell>
          <cell r="C862" t="str">
            <v>Finland</v>
          </cell>
          <cell r="E862">
            <v>105</v>
          </cell>
          <cell r="F862">
            <v>117</v>
          </cell>
          <cell r="G862">
            <v>122</v>
          </cell>
          <cell r="H862">
            <v>109</v>
          </cell>
          <cell r="I862">
            <v>102</v>
          </cell>
          <cell r="J862">
            <v>101</v>
          </cell>
          <cell r="K862">
            <v>117</v>
          </cell>
          <cell r="L862">
            <v>123</v>
          </cell>
          <cell r="M862">
            <v>158</v>
          </cell>
          <cell r="N862">
            <v>112</v>
          </cell>
          <cell r="O862">
            <v>134</v>
          </cell>
          <cell r="P862">
            <v>127</v>
          </cell>
          <cell r="Q862">
            <v>97</v>
          </cell>
          <cell r="R862">
            <v>90</v>
          </cell>
        </row>
        <row r="863">
          <cell r="A863" t="str">
            <v>se Sweden</v>
          </cell>
          <cell r="B863" t="str">
            <v>se</v>
          </cell>
          <cell r="C863" t="str">
            <v>Sweden</v>
          </cell>
          <cell r="E863">
            <v>0</v>
          </cell>
          <cell r="F863">
            <v>0</v>
          </cell>
          <cell r="G863">
            <v>0</v>
          </cell>
          <cell r="H863">
            <v>731</v>
          </cell>
          <cell r="I863">
            <v>722</v>
          </cell>
          <cell r="J863">
            <v>778</v>
          </cell>
          <cell r="K863">
            <v>598</v>
          </cell>
          <cell r="L863">
            <v>1786</v>
          </cell>
          <cell r="M863">
            <v>859</v>
          </cell>
          <cell r="N863">
            <v>664</v>
          </cell>
          <cell r="O863">
            <v>753</v>
          </cell>
          <cell r="P863">
            <v>612</v>
          </cell>
          <cell r="Q863">
            <v>517</v>
          </cell>
          <cell r="R863">
            <v>547</v>
          </cell>
        </row>
        <row r="864">
          <cell r="A864" t="str">
            <v>uk United Kingdom</v>
          </cell>
          <cell r="B864" t="str">
            <v>uk</v>
          </cell>
          <cell r="C864" t="str">
            <v>United Kingdom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65</v>
          </cell>
          <cell r="K864">
            <v>44</v>
          </cell>
          <cell r="L864">
            <v>65</v>
          </cell>
          <cell r="M864">
            <v>86</v>
          </cell>
          <cell r="N864">
            <v>81</v>
          </cell>
          <cell r="O864">
            <v>77</v>
          </cell>
          <cell r="P864">
            <v>75</v>
          </cell>
          <cell r="Q864">
            <v>35</v>
          </cell>
          <cell r="R864">
            <v>37</v>
          </cell>
        </row>
        <row r="865">
          <cell r="A865" t="str">
            <v>bg Bulgaria</v>
          </cell>
          <cell r="B865" t="str">
            <v>bg</v>
          </cell>
          <cell r="C865" t="str">
            <v>Bulgaria</v>
          </cell>
          <cell r="O865">
            <v>40</v>
          </cell>
          <cell r="P865">
            <v>6</v>
          </cell>
          <cell r="Q865">
            <v>5</v>
          </cell>
          <cell r="R865">
            <v>6</v>
          </cell>
        </row>
        <row r="866">
          <cell r="A866" t="str">
            <v>hr Croatia</v>
          </cell>
          <cell r="B866" t="str">
            <v>hr</v>
          </cell>
          <cell r="C866" t="str">
            <v>Croatia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2</v>
          </cell>
        </row>
        <row r="867">
          <cell r="A867" t="str">
            <v>ro Romania</v>
          </cell>
          <cell r="B867" t="str">
            <v>ro</v>
          </cell>
          <cell r="C867" t="str">
            <v>Romania</v>
          </cell>
          <cell r="Q867">
            <v>54</v>
          </cell>
          <cell r="R867">
            <v>72</v>
          </cell>
        </row>
        <row r="868">
          <cell r="A868" t="str">
            <v>tr Turkey</v>
          </cell>
          <cell r="B868" t="str">
            <v>tr</v>
          </cell>
          <cell r="C868" t="str">
            <v>Turkey</v>
          </cell>
          <cell r="O868">
            <v>31</v>
          </cell>
          <cell r="P868">
            <v>36</v>
          </cell>
          <cell r="Q868">
            <v>53</v>
          </cell>
          <cell r="R868">
            <v>56</v>
          </cell>
        </row>
        <row r="869">
          <cell r="A869" t="str">
            <v>eea18 European Economic Area (EEA) (EU-15 plus IS, LI, NO)</v>
          </cell>
          <cell r="B869" t="str">
            <v>eea18</v>
          </cell>
          <cell r="C869" t="str">
            <v>European Economic Area (EEA) (EU-15 plus IS, LI, NO)</v>
          </cell>
          <cell r="N869">
            <v>8693</v>
          </cell>
          <cell r="O869">
            <v>8432</v>
          </cell>
          <cell r="P869">
            <v>8536</v>
          </cell>
          <cell r="Q869">
            <v>8666</v>
          </cell>
          <cell r="R869">
            <v>9906</v>
          </cell>
        </row>
        <row r="870">
          <cell r="A870" t="str">
            <v>is Iceland</v>
          </cell>
          <cell r="B870" t="str">
            <v>is</v>
          </cell>
          <cell r="C870" t="str">
            <v>Iceland</v>
          </cell>
          <cell r="N870">
            <v>20</v>
          </cell>
          <cell r="O870">
            <v>19</v>
          </cell>
          <cell r="P870">
            <v>19</v>
          </cell>
          <cell r="Q870">
            <v>34</v>
          </cell>
          <cell r="R870">
            <v>35</v>
          </cell>
        </row>
        <row r="871">
          <cell r="A871" t="str">
            <v>no Norway</v>
          </cell>
          <cell r="B871" t="str">
            <v>no</v>
          </cell>
          <cell r="C871" t="str">
            <v>Norway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310</v>
          </cell>
          <cell r="J871">
            <v>303</v>
          </cell>
          <cell r="K871">
            <v>238</v>
          </cell>
          <cell r="L871">
            <v>403</v>
          </cell>
          <cell r="M871">
            <v>422</v>
          </cell>
          <cell r="N871">
            <v>188</v>
          </cell>
          <cell r="O871">
            <v>234</v>
          </cell>
          <cell r="P871">
            <v>202</v>
          </cell>
          <cell r="Q871">
            <v>213</v>
          </cell>
          <cell r="R871">
            <v>148</v>
          </cell>
        </row>
        <row r="885">
          <cell r="A885" t="str">
            <v>indic_en 107016</v>
          </cell>
          <cell r="B885" t="str">
            <v>indic_en</v>
          </cell>
          <cell r="C885">
            <v>107016</v>
          </cell>
        </row>
        <row r="886">
          <cell r="A886" t="str">
            <v xml:space="preserve"> Gross production from hydro power stations (Capacity &gt;= 1 MW and &lt;= 10 MW)</v>
          </cell>
          <cell r="C886" t="str">
            <v>Gross production from hydro power stations (Capacity &gt;= 1 MW and &lt;= 10 MW)</v>
          </cell>
        </row>
        <row r="887">
          <cell r="A887" t="str">
            <v>unit gwh</v>
          </cell>
          <cell r="B887" t="str">
            <v>unit</v>
          </cell>
          <cell r="C887" t="str">
            <v>gwh</v>
          </cell>
        </row>
        <row r="888">
          <cell r="A888" t="str">
            <v xml:space="preserve"> Gigawatt hour</v>
          </cell>
          <cell r="C888" t="str">
            <v>Gigawatt hour</v>
          </cell>
        </row>
        <row r="889">
          <cell r="A889" t="str">
            <v>product 6000</v>
          </cell>
          <cell r="B889" t="str">
            <v>product</v>
          </cell>
          <cell r="C889">
            <v>6000</v>
          </cell>
        </row>
        <row r="890">
          <cell r="A890" t="str">
            <v xml:space="preserve"> Electrical Energy</v>
          </cell>
          <cell r="C890" t="str">
            <v>Electrical Energy</v>
          </cell>
        </row>
        <row r="891">
          <cell r="A891" t="str">
            <v xml:space="preserve"> </v>
          </cell>
        </row>
        <row r="892">
          <cell r="A892" t="str">
            <v xml:space="preserve"> </v>
          </cell>
          <cell r="D892" t="str">
            <v>time</v>
          </cell>
          <cell r="E892" t="str">
            <v>1990a00</v>
          </cell>
          <cell r="F892" t="str">
            <v>1991a00</v>
          </cell>
          <cell r="G892" t="str">
            <v>1992a00</v>
          </cell>
          <cell r="H892" t="str">
            <v>1993a00</v>
          </cell>
          <cell r="I892" t="str">
            <v>1994a00</v>
          </cell>
          <cell r="J892" t="str">
            <v>1995a00</v>
          </cell>
          <cell r="K892" t="str">
            <v>1996a00</v>
          </cell>
          <cell r="L892" t="str">
            <v>1997a00</v>
          </cell>
          <cell r="M892" t="str">
            <v>1998a00</v>
          </cell>
          <cell r="N892" t="str">
            <v>1999a00</v>
          </cell>
          <cell r="O892" t="str">
            <v>2000a00</v>
          </cell>
          <cell r="P892" t="str">
            <v>2001a00</v>
          </cell>
          <cell r="Q892" t="str">
            <v>2002a00</v>
          </cell>
          <cell r="R892" t="str">
            <v>2003a00</v>
          </cell>
        </row>
        <row r="893">
          <cell r="A893" t="str">
            <v xml:space="preserve"> </v>
          </cell>
        </row>
        <row r="894">
          <cell r="A894" t="str">
            <v xml:space="preserve">geo </v>
          </cell>
          <cell r="B894" t="str">
            <v>geo</v>
          </cell>
        </row>
        <row r="895">
          <cell r="A895" t="str">
            <v>eu25 European Union (25 countries)</v>
          </cell>
          <cell r="B895" t="str">
            <v>eu25</v>
          </cell>
          <cell r="C895" t="str">
            <v>European Union (25 countries)</v>
          </cell>
          <cell r="P895">
            <v>32195</v>
          </cell>
          <cell r="Q895">
            <v>30550</v>
          </cell>
          <cell r="R895">
            <v>22992</v>
          </cell>
        </row>
        <row r="896">
          <cell r="A896" t="str">
            <v>eu15 European Union (15 countries)</v>
          </cell>
          <cell r="B896" t="str">
            <v>eu15</v>
          </cell>
          <cell r="C896" t="str">
            <v>European Union (15 countries)</v>
          </cell>
          <cell r="E896">
            <v>5342</v>
          </cell>
          <cell r="F896">
            <v>10872</v>
          </cell>
          <cell r="G896">
            <v>18194</v>
          </cell>
          <cell r="H896">
            <v>26139</v>
          </cell>
          <cell r="I896">
            <v>29037</v>
          </cell>
          <cell r="J896">
            <v>28824</v>
          </cell>
          <cell r="K896">
            <v>29722</v>
          </cell>
          <cell r="L896">
            <v>28369</v>
          </cell>
          <cell r="M896">
            <v>30018</v>
          </cell>
          <cell r="N896">
            <v>29260</v>
          </cell>
          <cell r="O896">
            <v>31550</v>
          </cell>
          <cell r="P896">
            <v>31007</v>
          </cell>
          <cell r="Q896">
            <v>29255</v>
          </cell>
          <cell r="R896">
            <v>21956</v>
          </cell>
        </row>
        <row r="897">
          <cell r="A897" t="str">
            <v>nms10 New Member States (CZ, EE, CY, LV, LT, HU, MT, PL, SI, SK)</v>
          </cell>
          <cell r="B897" t="str">
            <v>nms10</v>
          </cell>
          <cell r="C897" t="str">
            <v>New Member States (CZ, EE, CY, LV, LT, HU, MT, PL, SI, SK)</v>
          </cell>
          <cell r="P897">
            <v>1188</v>
          </cell>
          <cell r="Q897">
            <v>1295</v>
          </cell>
          <cell r="R897">
            <v>1036</v>
          </cell>
        </row>
        <row r="898">
          <cell r="A898" t="str">
            <v>eurozone Euro-zone (EUR-11 up to 31.12.2000 / EUR-12 from 1.1.2001)</v>
          </cell>
          <cell r="B898" t="str">
            <v>eurozone</v>
          </cell>
          <cell r="C898" t="str">
            <v>Euro-zone (EUR-11 up to 31.12.2000 / EUR-12 from 1.1.2001)</v>
          </cell>
          <cell r="E898">
            <v>5276</v>
          </cell>
          <cell r="F898">
            <v>10791</v>
          </cell>
          <cell r="G898">
            <v>18139</v>
          </cell>
          <cell r="H898">
            <v>23099</v>
          </cell>
          <cell r="I898">
            <v>25984</v>
          </cell>
          <cell r="J898">
            <v>25281</v>
          </cell>
          <cell r="K898">
            <v>26928</v>
          </cell>
          <cell r="L898">
            <v>25215</v>
          </cell>
          <cell r="M898">
            <v>25744</v>
          </cell>
          <cell r="N898">
            <v>25633</v>
          </cell>
          <cell r="O898">
            <v>27826</v>
          </cell>
          <cell r="P898">
            <v>27663</v>
          </cell>
          <cell r="Q898">
            <v>26433</v>
          </cell>
          <cell r="R898">
            <v>19727</v>
          </cell>
        </row>
        <row r="899">
          <cell r="A899" t="str">
            <v>eurozone12 Euro-zone (EUR-11 plus GR up to 31.12.2000 / EUR-12 from 1.1.2001)</v>
          </cell>
          <cell r="B899" t="str">
            <v>eurozone12</v>
          </cell>
          <cell r="C899" t="str">
            <v>Euro-zone (EUR-11 plus GR up to 31.12.2000 / EUR-12 from 1.1.2001)</v>
          </cell>
          <cell r="E899">
            <v>5330</v>
          </cell>
          <cell r="F899">
            <v>10861</v>
          </cell>
          <cell r="G899">
            <v>18182</v>
          </cell>
          <cell r="H899">
            <v>23176</v>
          </cell>
          <cell r="I899">
            <v>26081</v>
          </cell>
          <cell r="J899">
            <v>25370</v>
          </cell>
          <cell r="K899">
            <v>27047</v>
          </cell>
          <cell r="L899">
            <v>25353</v>
          </cell>
          <cell r="M899">
            <v>25881</v>
          </cell>
          <cell r="N899">
            <v>25797</v>
          </cell>
          <cell r="O899">
            <v>27966</v>
          </cell>
          <cell r="P899">
            <v>27663</v>
          </cell>
          <cell r="Q899">
            <v>26433</v>
          </cell>
          <cell r="R899">
            <v>19727</v>
          </cell>
        </row>
        <row r="900">
          <cell r="A900" t="str">
            <v>be Belgium</v>
          </cell>
          <cell r="B900" t="str">
            <v>be</v>
          </cell>
          <cell r="C900" t="str">
            <v>Belgium</v>
          </cell>
          <cell r="E900">
            <v>0</v>
          </cell>
          <cell r="F900">
            <v>0</v>
          </cell>
          <cell r="G900">
            <v>140</v>
          </cell>
          <cell r="H900">
            <v>112</v>
          </cell>
          <cell r="I900">
            <v>145</v>
          </cell>
          <cell r="J900">
            <v>172</v>
          </cell>
          <cell r="K900">
            <v>129</v>
          </cell>
          <cell r="L900">
            <v>164</v>
          </cell>
          <cell r="M900">
            <v>199</v>
          </cell>
          <cell r="N900">
            <v>183</v>
          </cell>
          <cell r="O900">
            <v>236</v>
          </cell>
          <cell r="P900">
            <v>228</v>
          </cell>
          <cell r="Q900">
            <v>181</v>
          </cell>
          <cell r="R900">
            <v>133</v>
          </cell>
        </row>
        <row r="901">
          <cell r="A901" t="str">
            <v>cz Czech Republic</v>
          </cell>
          <cell r="B901" t="str">
            <v>cz</v>
          </cell>
          <cell r="C901" t="str">
            <v>Czech Republic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311</v>
          </cell>
          <cell r="O901">
            <v>258</v>
          </cell>
          <cell r="P901">
            <v>426</v>
          </cell>
          <cell r="Q901">
            <v>495</v>
          </cell>
          <cell r="R901">
            <v>418</v>
          </cell>
        </row>
        <row r="902">
          <cell r="A902" t="str">
            <v>dk Denmark</v>
          </cell>
          <cell r="B902" t="str">
            <v>dk</v>
          </cell>
          <cell r="C902" t="str">
            <v>Denmark</v>
          </cell>
          <cell r="E902">
            <v>12</v>
          </cell>
          <cell r="F902">
            <v>11</v>
          </cell>
          <cell r="G902">
            <v>12</v>
          </cell>
          <cell r="H902">
            <v>12</v>
          </cell>
          <cell r="I902">
            <v>16</v>
          </cell>
          <cell r="J902">
            <v>13</v>
          </cell>
          <cell r="K902">
            <v>13</v>
          </cell>
          <cell r="L902">
            <v>10</v>
          </cell>
          <cell r="M902">
            <v>12</v>
          </cell>
          <cell r="N902">
            <v>21</v>
          </cell>
          <cell r="O902">
            <v>19</v>
          </cell>
          <cell r="P902">
            <v>14</v>
          </cell>
          <cell r="Q902">
            <v>17</v>
          </cell>
          <cell r="R902">
            <v>18</v>
          </cell>
        </row>
        <row r="903">
          <cell r="A903" t="str">
            <v>de Germany (including ex-GDR from 1991)</v>
          </cell>
          <cell r="B903" t="str">
            <v>de</v>
          </cell>
          <cell r="C903" t="str">
            <v>Germany (including ex-GDR from 1991)</v>
          </cell>
          <cell r="E903">
            <v>0</v>
          </cell>
          <cell r="F903">
            <v>4614</v>
          </cell>
          <cell r="G903">
            <v>4989</v>
          </cell>
          <cell r="H903">
            <v>5076</v>
          </cell>
          <cell r="I903">
            <v>5336</v>
          </cell>
          <cell r="J903">
            <v>5578</v>
          </cell>
          <cell r="K903">
            <v>4958</v>
          </cell>
          <cell r="L903">
            <v>5129</v>
          </cell>
          <cell r="M903">
            <v>4428</v>
          </cell>
          <cell r="N903">
            <v>5007</v>
          </cell>
          <cell r="O903">
            <v>6197</v>
          </cell>
          <cell r="P903">
            <v>5426</v>
          </cell>
          <cell r="Q903">
            <v>5794</v>
          </cell>
          <cell r="R903">
            <v>4567</v>
          </cell>
        </row>
        <row r="904">
          <cell r="A904" t="str">
            <v>ee Estonia</v>
          </cell>
          <cell r="B904" t="str">
            <v>ee</v>
          </cell>
          <cell r="C904" t="str">
            <v>Estonia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</row>
        <row r="905">
          <cell r="A905" t="str">
            <v>gr Greece</v>
          </cell>
          <cell r="B905" t="str">
            <v>gr</v>
          </cell>
          <cell r="C905" t="str">
            <v>Greece</v>
          </cell>
          <cell r="E905">
            <v>54</v>
          </cell>
          <cell r="F905">
            <v>70</v>
          </cell>
          <cell r="G905">
            <v>43</v>
          </cell>
          <cell r="H905">
            <v>77</v>
          </cell>
          <cell r="I905">
            <v>97</v>
          </cell>
          <cell r="J905">
            <v>89</v>
          </cell>
          <cell r="K905">
            <v>119</v>
          </cell>
          <cell r="L905">
            <v>138</v>
          </cell>
          <cell r="M905">
            <v>137</v>
          </cell>
          <cell r="N905">
            <v>164</v>
          </cell>
          <cell r="O905">
            <v>140</v>
          </cell>
          <cell r="P905">
            <v>95</v>
          </cell>
          <cell r="Q905">
            <v>92</v>
          </cell>
          <cell r="R905">
            <v>169</v>
          </cell>
        </row>
        <row r="906">
          <cell r="A906" t="str">
            <v>es Spain</v>
          </cell>
          <cell r="B906" t="str">
            <v>es</v>
          </cell>
          <cell r="C906" t="str">
            <v>Spain</v>
          </cell>
          <cell r="E906">
            <v>0</v>
          </cell>
          <cell r="F906">
            <v>0</v>
          </cell>
          <cell r="G906">
            <v>1640</v>
          </cell>
          <cell r="H906">
            <v>2232</v>
          </cell>
          <cell r="I906">
            <v>2745</v>
          </cell>
          <cell r="J906">
            <v>3420</v>
          </cell>
          <cell r="K906">
            <v>4343</v>
          </cell>
          <cell r="L906">
            <v>4007</v>
          </cell>
          <cell r="M906">
            <v>4333</v>
          </cell>
          <cell r="N906">
            <v>3289</v>
          </cell>
          <cell r="O906">
            <v>3957</v>
          </cell>
          <cell r="P906">
            <v>4418</v>
          </cell>
          <cell r="Q906">
            <v>3614</v>
          </cell>
          <cell r="R906">
            <v>410</v>
          </cell>
        </row>
        <row r="907">
          <cell r="A907" t="str">
            <v>fr France</v>
          </cell>
          <cell r="B907" t="str">
            <v>fr</v>
          </cell>
          <cell r="C907" t="str">
            <v>France</v>
          </cell>
          <cell r="E907">
            <v>4043</v>
          </cell>
          <cell r="F907">
            <v>4700</v>
          </cell>
          <cell r="G907">
            <v>5629</v>
          </cell>
          <cell r="H907">
            <v>5288</v>
          </cell>
          <cell r="I907">
            <v>6457</v>
          </cell>
          <cell r="J907">
            <v>5897</v>
          </cell>
          <cell r="K907">
            <v>6059</v>
          </cell>
          <cell r="L907">
            <v>5278</v>
          </cell>
          <cell r="M907">
            <v>5674</v>
          </cell>
          <cell r="N907">
            <v>5983</v>
          </cell>
          <cell r="O907">
            <v>5961</v>
          </cell>
          <cell r="P907">
            <v>5632</v>
          </cell>
          <cell r="Q907">
            <v>5336</v>
          </cell>
          <cell r="R907">
            <v>5095</v>
          </cell>
        </row>
        <row r="908">
          <cell r="A908" t="str">
            <v>ie Ireland</v>
          </cell>
          <cell r="B908" t="str">
            <v>ie</v>
          </cell>
          <cell r="C908" t="str">
            <v>Ireland</v>
          </cell>
          <cell r="E908">
            <v>0</v>
          </cell>
          <cell r="F908">
            <v>0</v>
          </cell>
          <cell r="G908">
            <v>195</v>
          </cell>
          <cell r="H908">
            <v>200</v>
          </cell>
          <cell r="I908">
            <v>65</v>
          </cell>
          <cell r="J908">
            <v>61</v>
          </cell>
          <cell r="K908">
            <v>152</v>
          </cell>
          <cell r="L908">
            <v>70</v>
          </cell>
          <cell r="M908">
            <v>86</v>
          </cell>
          <cell r="N908">
            <v>96</v>
          </cell>
          <cell r="O908">
            <v>96</v>
          </cell>
          <cell r="P908">
            <v>68</v>
          </cell>
          <cell r="Q908">
            <v>24</v>
          </cell>
          <cell r="R908">
            <v>57</v>
          </cell>
        </row>
        <row r="909">
          <cell r="A909" t="str">
            <v>it Italy</v>
          </cell>
          <cell r="B909" t="str">
            <v>it</v>
          </cell>
          <cell r="C909" t="str">
            <v>Italy</v>
          </cell>
          <cell r="E909">
            <v>0</v>
          </cell>
          <cell r="F909">
            <v>0</v>
          </cell>
          <cell r="G909">
            <v>4002</v>
          </cell>
          <cell r="H909">
            <v>6134</v>
          </cell>
          <cell r="I909">
            <v>7183</v>
          </cell>
          <cell r="J909">
            <v>6029</v>
          </cell>
          <cell r="K909">
            <v>7205</v>
          </cell>
          <cell r="L909">
            <v>6497</v>
          </cell>
          <cell r="M909">
            <v>6602</v>
          </cell>
          <cell r="N909">
            <v>6840</v>
          </cell>
          <cell r="O909">
            <v>6567</v>
          </cell>
          <cell r="P909">
            <v>6989</v>
          </cell>
          <cell r="Q909">
            <v>6444</v>
          </cell>
          <cell r="R909">
            <v>5736</v>
          </cell>
        </row>
        <row r="910">
          <cell r="A910" t="str">
            <v>cy Cyprus</v>
          </cell>
          <cell r="B910" t="str">
            <v>cy</v>
          </cell>
          <cell r="C910" t="str">
            <v>Cyprus</v>
          </cell>
        </row>
        <row r="911">
          <cell r="A911" t="str">
            <v>lv Latvia</v>
          </cell>
          <cell r="B911" t="str">
            <v>lv</v>
          </cell>
          <cell r="C911" t="str">
            <v>Latvia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1</v>
          </cell>
          <cell r="J911">
            <v>1</v>
          </cell>
          <cell r="K911">
            <v>1</v>
          </cell>
          <cell r="L911">
            <v>3</v>
          </cell>
          <cell r="M911">
            <v>9</v>
          </cell>
          <cell r="N911">
            <v>7</v>
          </cell>
          <cell r="O911">
            <v>8</v>
          </cell>
          <cell r="P911">
            <v>8</v>
          </cell>
          <cell r="Q911">
            <v>8</v>
          </cell>
          <cell r="R911">
            <v>14</v>
          </cell>
        </row>
        <row r="912">
          <cell r="A912" t="str">
            <v>lt Lithuania</v>
          </cell>
          <cell r="B912" t="str">
            <v>lt</v>
          </cell>
          <cell r="C912" t="str">
            <v>Lithuania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7</v>
          </cell>
          <cell r="K912">
            <v>3</v>
          </cell>
          <cell r="L912">
            <v>4</v>
          </cell>
          <cell r="M912">
            <v>7</v>
          </cell>
          <cell r="N912">
            <v>4</v>
          </cell>
          <cell r="O912">
            <v>5</v>
          </cell>
          <cell r="P912">
            <v>10</v>
          </cell>
          <cell r="Q912">
            <v>11</v>
          </cell>
          <cell r="R912">
            <v>12</v>
          </cell>
        </row>
        <row r="913">
          <cell r="A913" t="str">
            <v>lu Luxembourg (Grand-Duché)</v>
          </cell>
          <cell r="B913" t="str">
            <v>lu</v>
          </cell>
          <cell r="C913" t="str">
            <v>Luxembourg (Grand-Duché)</v>
          </cell>
          <cell r="E913">
            <v>64</v>
          </cell>
          <cell r="F913">
            <v>52</v>
          </cell>
          <cell r="G913">
            <v>65</v>
          </cell>
          <cell r="H913">
            <v>59</v>
          </cell>
          <cell r="I913">
            <v>83</v>
          </cell>
          <cell r="J913">
            <v>78</v>
          </cell>
          <cell r="K913">
            <v>59</v>
          </cell>
          <cell r="L913">
            <v>84</v>
          </cell>
          <cell r="M913">
            <v>118</v>
          </cell>
          <cell r="N913">
            <v>80</v>
          </cell>
          <cell r="O913">
            <v>114</v>
          </cell>
          <cell r="P913">
            <v>127</v>
          </cell>
          <cell r="Q913">
            <v>108</v>
          </cell>
          <cell r="R913">
            <v>72</v>
          </cell>
        </row>
        <row r="914">
          <cell r="A914" t="str">
            <v>hu Hungary</v>
          </cell>
          <cell r="B914" t="str">
            <v>hu</v>
          </cell>
          <cell r="C914" t="str">
            <v>Hungary</v>
          </cell>
          <cell r="N914">
            <v>31</v>
          </cell>
          <cell r="O914">
            <v>40</v>
          </cell>
          <cell r="P914">
            <v>27</v>
          </cell>
          <cell r="Q914">
            <v>22</v>
          </cell>
          <cell r="R914">
            <v>19</v>
          </cell>
        </row>
        <row r="915">
          <cell r="A915" t="str">
            <v>mt Malta</v>
          </cell>
          <cell r="B915" t="str">
            <v>mt</v>
          </cell>
          <cell r="C915" t="str">
            <v>Malta</v>
          </cell>
        </row>
        <row r="916">
          <cell r="A916" t="str">
            <v>nl Netherlands</v>
          </cell>
          <cell r="B916" t="str">
            <v>nl</v>
          </cell>
          <cell r="C916" t="str">
            <v>Netherlands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</row>
        <row r="917">
          <cell r="A917" t="str">
            <v>at Austria</v>
          </cell>
          <cell r="B917" t="str">
            <v>at</v>
          </cell>
          <cell r="C917" t="str">
            <v>Austria</v>
          </cell>
          <cell r="E917">
            <v>0</v>
          </cell>
          <cell r="F917">
            <v>0</v>
          </cell>
          <cell r="G917">
            <v>0</v>
          </cell>
          <cell r="H917">
            <v>2451</v>
          </cell>
          <cell r="I917">
            <v>2381</v>
          </cell>
          <cell r="J917">
            <v>2512</v>
          </cell>
          <cell r="K917">
            <v>2557</v>
          </cell>
          <cell r="L917">
            <v>2517</v>
          </cell>
          <cell r="M917">
            <v>2611</v>
          </cell>
          <cell r="N917">
            <v>2739</v>
          </cell>
          <cell r="O917">
            <v>2835</v>
          </cell>
          <cell r="P917">
            <v>2738</v>
          </cell>
          <cell r="Q917">
            <v>3233</v>
          </cell>
          <cell r="R917">
            <v>1747</v>
          </cell>
        </row>
        <row r="918">
          <cell r="A918" t="str">
            <v>pl Poland</v>
          </cell>
          <cell r="B918" t="str">
            <v>pl</v>
          </cell>
          <cell r="C918" t="str">
            <v>Poland</v>
          </cell>
          <cell r="M918">
            <v>565</v>
          </cell>
          <cell r="N918">
            <v>500</v>
          </cell>
          <cell r="O918">
            <v>422</v>
          </cell>
          <cell r="P918">
            <v>532</v>
          </cell>
          <cell r="Q918">
            <v>585</v>
          </cell>
          <cell r="R918">
            <v>431</v>
          </cell>
        </row>
        <row r="919">
          <cell r="A919" t="str">
            <v>pt Portugal</v>
          </cell>
          <cell r="B919" t="str">
            <v>pt</v>
          </cell>
          <cell r="C919" t="str">
            <v>Portugal</v>
          </cell>
          <cell r="E919">
            <v>226</v>
          </cell>
          <cell r="F919">
            <v>256</v>
          </cell>
          <cell r="G919">
            <v>181</v>
          </cell>
          <cell r="H919">
            <v>398</v>
          </cell>
          <cell r="I919">
            <v>528</v>
          </cell>
          <cell r="J919">
            <v>449</v>
          </cell>
          <cell r="K919">
            <v>612</v>
          </cell>
          <cell r="L919">
            <v>589</v>
          </cell>
          <cell r="M919">
            <v>523</v>
          </cell>
          <cell r="N919">
            <v>531</v>
          </cell>
          <cell r="O919">
            <v>805</v>
          </cell>
          <cell r="P919">
            <v>911</v>
          </cell>
          <cell r="Q919">
            <v>851</v>
          </cell>
          <cell r="R919">
            <v>1078</v>
          </cell>
        </row>
        <row r="920">
          <cell r="A920" t="str">
            <v>si Slovenia</v>
          </cell>
          <cell r="B920" t="str">
            <v>si</v>
          </cell>
          <cell r="C920" t="str">
            <v>Slovenia</v>
          </cell>
          <cell r="O920">
            <v>172</v>
          </cell>
          <cell r="P920">
            <v>174</v>
          </cell>
          <cell r="Q920">
            <v>161</v>
          </cell>
          <cell r="R920">
            <v>127</v>
          </cell>
        </row>
        <row r="921">
          <cell r="A921" t="str">
            <v>sk Slovakia</v>
          </cell>
          <cell r="B921" t="str">
            <v>sk</v>
          </cell>
          <cell r="C921" t="str">
            <v>Slovakia</v>
          </cell>
          <cell r="P921">
            <v>11</v>
          </cell>
          <cell r="Q921">
            <v>13</v>
          </cell>
          <cell r="R921">
            <v>15</v>
          </cell>
        </row>
        <row r="922">
          <cell r="A922" t="str">
            <v>fi Finland</v>
          </cell>
          <cell r="B922" t="str">
            <v>fi</v>
          </cell>
          <cell r="C922" t="str">
            <v>Finland</v>
          </cell>
          <cell r="E922">
            <v>943</v>
          </cell>
          <cell r="F922">
            <v>1169</v>
          </cell>
          <cell r="G922">
            <v>1298</v>
          </cell>
          <cell r="H922">
            <v>1149</v>
          </cell>
          <cell r="I922">
            <v>1061</v>
          </cell>
          <cell r="J922">
            <v>1085</v>
          </cell>
          <cell r="K922">
            <v>854</v>
          </cell>
          <cell r="L922">
            <v>880</v>
          </cell>
          <cell r="M922">
            <v>1170</v>
          </cell>
          <cell r="N922">
            <v>885</v>
          </cell>
          <cell r="O922">
            <v>1058</v>
          </cell>
          <cell r="P922">
            <v>1031</v>
          </cell>
          <cell r="Q922">
            <v>756</v>
          </cell>
          <cell r="R922">
            <v>663</v>
          </cell>
        </row>
        <row r="923">
          <cell r="A923" t="str">
            <v>se Sweden</v>
          </cell>
          <cell r="B923" t="str">
            <v>se</v>
          </cell>
          <cell r="C923" t="str">
            <v>Sweden</v>
          </cell>
          <cell r="E923">
            <v>0</v>
          </cell>
          <cell r="F923">
            <v>0</v>
          </cell>
          <cell r="G923">
            <v>0</v>
          </cell>
          <cell r="H923">
            <v>2951</v>
          </cell>
          <cell r="I923">
            <v>2940</v>
          </cell>
          <cell r="J923">
            <v>3035</v>
          </cell>
          <cell r="K923">
            <v>2334</v>
          </cell>
          <cell r="L923">
            <v>2582</v>
          </cell>
          <cell r="M923">
            <v>3589</v>
          </cell>
          <cell r="N923">
            <v>3291</v>
          </cell>
          <cell r="O923">
            <v>3427</v>
          </cell>
          <cell r="P923">
            <v>3195</v>
          </cell>
          <cell r="Q923">
            <v>2636</v>
          </cell>
          <cell r="R923">
            <v>2133</v>
          </cell>
        </row>
        <row r="924">
          <cell r="A924" t="str">
            <v>uk United Kingdom</v>
          </cell>
          <cell r="B924" t="str">
            <v>uk</v>
          </cell>
          <cell r="C924" t="str">
            <v>United Kingdom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406</v>
          </cell>
          <cell r="K924">
            <v>328</v>
          </cell>
          <cell r="L924">
            <v>424</v>
          </cell>
          <cell r="M924">
            <v>536</v>
          </cell>
          <cell r="N924">
            <v>151</v>
          </cell>
          <cell r="O924">
            <v>138</v>
          </cell>
          <cell r="P924">
            <v>135</v>
          </cell>
          <cell r="Q924">
            <v>169</v>
          </cell>
          <cell r="R924">
            <v>78</v>
          </cell>
        </row>
        <row r="925">
          <cell r="A925" t="str">
            <v>bg Bulgaria</v>
          </cell>
          <cell r="B925" t="str">
            <v>bg</v>
          </cell>
          <cell r="C925" t="str">
            <v>Bulgaria</v>
          </cell>
          <cell r="O925">
            <v>240</v>
          </cell>
          <cell r="P925">
            <v>19</v>
          </cell>
          <cell r="Q925">
            <v>12</v>
          </cell>
          <cell r="R925">
            <v>37</v>
          </cell>
        </row>
        <row r="926">
          <cell r="A926" t="str">
            <v>hr Croatia</v>
          </cell>
          <cell r="B926" t="str">
            <v>hr</v>
          </cell>
          <cell r="C926" t="str">
            <v>Croatia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6</v>
          </cell>
          <cell r="P926">
            <v>6</v>
          </cell>
          <cell r="Q926">
            <v>8</v>
          </cell>
          <cell r="R926">
            <v>72</v>
          </cell>
        </row>
        <row r="927">
          <cell r="A927" t="str">
            <v>ro Romania</v>
          </cell>
          <cell r="B927" t="str">
            <v>ro</v>
          </cell>
          <cell r="C927" t="str">
            <v>Romania</v>
          </cell>
          <cell r="Q927">
            <v>382</v>
          </cell>
          <cell r="R927">
            <v>398</v>
          </cell>
        </row>
        <row r="928">
          <cell r="A928" t="str">
            <v>tr Turkey</v>
          </cell>
          <cell r="B928" t="str">
            <v>tr</v>
          </cell>
          <cell r="C928" t="str">
            <v>Turkey</v>
          </cell>
          <cell r="O928">
            <v>313</v>
          </cell>
          <cell r="P928">
            <v>375</v>
          </cell>
          <cell r="Q928">
            <v>456</v>
          </cell>
          <cell r="R928">
            <v>413</v>
          </cell>
        </row>
        <row r="929">
          <cell r="A929" t="str">
            <v>eea18 European Economic Area (EEA) (EU-15 plus IS, LI, NO)</v>
          </cell>
          <cell r="B929" t="str">
            <v>eea18</v>
          </cell>
          <cell r="C929" t="str">
            <v>European Economic Area (EEA) (EU-15 plus IS, LI, NO)</v>
          </cell>
          <cell r="N929">
            <v>33748</v>
          </cell>
          <cell r="O929">
            <v>36095</v>
          </cell>
          <cell r="P929">
            <v>34973</v>
          </cell>
          <cell r="Q929">
            <v>33918</v>
          </cell>
          <cell r="R929">
            <v>25363</v>
          </cell>
        </row>
        <row r="930">
          <cell r="A930" t="str">
            <v>is Iceland</v>
          </cell>
          <cell r="B930" t="str">
            <v>is</v>
          </cell>
          <cell r="C930" t="str">
            <v>Iceland</v>
          </cell>
          <cell r="N930">
            <v>215</v>
          </cell>
          <cell r="O930">
            <v>228</v>
          </cell>
          <cell r="P930">
            <v>224</v>
          </cell>
          <cell r="Q930">
            <v>220</v>
          </cell>
          <cell r="R930">
            <v>220</v>
          </cell>
        </row>
        <row r="931">
          <cell r="A931" t="str">
            <v>no Norway</v>
          </cell>
          <cell r="B931" t="str">
            <v>no</v>
          </cell>
          <cell r="C931" t="str">
            <v>Norway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3582</v>
          </cell>
          <cell r="J931">
            <v>4114</v>
          </cell>
          <cell r="K931">
            <v>3122</v>
          </cell>
          <cell r="L931">
            <v>3953</v>
          </cell>
          <cell r="M931">
            <v>4143</v>
          </cell>
          <cell r="N931">
            <v>4273</v>
          </cell>
          <cell r="O931">
            <v>4317</v>
          </cell>
          <cell r="P931">
            <v>3742</v>
          </cell>
          <cell r="Q931">
            <v>4443</v>
          </cell>
          <cell r="R931">
            <v>3187</v>
          </cell>
        </row>
        <row r="943">
          <cell r="A943" t="str">
            <v>indic_en 107017</v>
          </cell>
          <cell r="B943" t="str">
            <v>indic_en</v>
          </cell>
          <cell r="C943">
            <v>107017</v>
          </cell>
        </row>
        <row r="944">
          <cell r="A944" t="str">
            <v xml:space="preserve"> Gross production from hydro power stations (Capacity &gt; 10 MW)</v>
          </cell>
          <cell r="C944" t="str">
            <v>Gross production from hydro power stations (Capacity &gt; 10 MW)</v>
          </cell>
        </row>
        <row r="945">
          <cell r="A945" t="str">
            <v>unit gwh</v>
          </cell>
          <cell r="B945" t="str">
            <v>unit</v>
          </cell>
          <cell r="C945" t="str">
            <v>gwh</v>
          </cell>
        </row>
        <row r="946">
          <cell r="A946" t="str">
            <v xml:space="preserve"> Gigawatt hour</v>
          </cell>
          <cell r="C946" t="str">
            <v>Gigawatt hour</v>
          </cell>
        </row>
        <row r="947">
          <cell r="A947" t="str">
            <v>product 6000</v>
          </cell>
          <cell r="B947" t="str">
            <v>product</v>
          </cell>
          <cell r="C947">
            <v>6000</v>
          </cell>
        </row>
        <row r="948">
          <cell r="A948" t="str">
            <v xml:space="preserve"> Electrical Energy</v>
          </cell>
          <cell r="C948" t="str">
            <v>Electrical Energy</v>
          </cell>
        </row>
        <row r="949">
          <cell r="A949" t="str">
            <v xml:space="preserve"> </v>
          </cell>
        </row>
        <row r="950">
          <cell r="A950" t="str">
            <v xml:space="preserve"> </v>
          </cell>
          <cell r="D950" t="str">
            <v>time</v>
          </cell>
          <cell r="E950" t="str">
            <v>1990a00</v>
          </cell>
          <cell r="F950" t="str">
            <v>1991a00</v>
          </cell>
          <cell r="G950" t="str">
            <v>1992a00</v>
          </cell>
          <cell r="H950" t="str">
            <v>1993a00</v>
          </cell>
          <cell r="I950" t="str">
            <v>1994a00</v>
          </cell>
          <cell r="J950" t="str">
            <v>1995a00</v>
          </cell>
          <cell r="K950" t="str">
            <v>1996a00</v>
          </cell>
          <cell r="L950" t="str">
            <v>1997a00</v>
          </cell>
          <cell r="M950" t="str">
            <v>1998a00</v>
          </cell>
          <cell r="N950" t="str">
            <v>1999a00</v>
          </cell>
          <cell r="O950" t="str">
            <v>2000a00</v>
          </cell>
          <cell r="P950" t="str">
            <v>2001a00</v>
          </cell>
          <cell r="Q950" t="str">
            <v>2002a00</v>
          </cell>
          <cell r="R950" t="str">
            <v>2003a00</v>
          </cell>
        </row>
        <row r="951">
          <cell r="A951" t="str">
            <v xml:space="preserve"> </v>
          </cell>
        </row>
        <row r="952">
          <cell r="A952" t="str">
            <v xml:space="preserve">geo </v>
          </cell>
          <cell r="B952" t="str">
            <v>geo</v>
          </cell>
        </row>
        <row r="953">
          <cell r="A953" t="str">
            <v>eu25 European Union (25 countries)</v>
          </cell>
          <cell r="B953" t="str">
            <v>eu25</v>
          </cell>
          <cell r="C953" t="str">
            <v>European Union (25 countries)</v>
          </cell>
          <cell r="P953">
            <v>315413</v>
          </cell>
          <cell r="Q953">
            <v>254102</v>
          </cell>
          <cell r="R953">
            <v>260716</v>
          </cell>
        </row>
        <row r="954">
          <cell r="A954" t="str">
            <v>eu15 European Union (15 countries)</v>
          </cell>
          <cell r="B954" t="str">
            <v>eu15</v>
          </cell>
          <cell r="C954" t="str">
            <v>European Union (15 countries)</v>
          </cell>
          <cell r="E954">
            <v>69712</v>
          </cell>
          <cell r="F954">
            <v>86353</v>
          </cell>
          <cell r="G954">
            <v>148546</v>
          </cell>
          <cell r="H954">
            <v>252876</v>
          </cell>
          <cell r="I954">
            <v>251542</v>
          </cell>
          <cell r="J954">
            <v>252243</v>
          </cell>
          <cell r="K954">
            <v>250160</v>
          </cell>
          <cell r="L954">
            <v>261253</v>
          </cell>
          <cell r="M954">
            <v>269055</v>
          </cell>
          <cell r="N954">
            <v>264800</v>
          </cell>
          <cell r="O954">
            <v>279323</v>
          </cell>
          <cell r="P954">
            <v>300936</v>
          </cell>
          <cell r="Q954">
            <v>239788</v>
          </cell>
          <cell r="R954">
            <v>250210</v>
          </cell>
        </row>
        <row r="955">
          <cell r="A955" t="str">
            <v>nms10 New Member States (CZ, EE, CY, LV, LT, HU, MT, PL, SI, SK)</v>
          </cell>
          <cell r="B955" t="str">
            <v>nms10</v>
          </cell>
          <cell r="C955" t="str">
            <v>New Member States (CZ, EE, CY, LV, LT, HU, MT, PL, SI, SK)</v>
          </cell>
          <cell r="P955">
            <v>14477</v>
          </cell>
          <cell r="Q955">
            <v>14314</v>
          </cell>
          <cell r="R955">
            <v>10506</v>
          </cell>
        </row>
        <row r="956">
          <cell r="A956" t="str">
            <v>eurozone Euro-zone (EUR-11 up to 31.12.2000 / EUR-12 from 1.1.2001)</v>
          </cell>
          <cell r="B956" t="str">
            <v>eurozone</v>
          </cell>
          <cell r="C956" t="str">
            <v>Euro-zone (EUR-11 up to 31.12.2000 / EUR-12 from 1.1.2001)</v>
          </cell>
          <cell r="E956">
            <v>67979</v>
          </cell>
          <cell r="F956">
            <v>83319</v>
          </cell>
          <cell r="G956">
            <v>146372</v>
          </cell>
          <cell r="H956">
            <v>178997</v>
          </cell>
          <cell r="I956">
            <v>193162</v>
          </cell>
          <cell r="J956">
            <v>181200</v>
          </cell>
          <cell r="K956">
            <v>194330</v>
          </cell>
          <cell r="L956">
            <v>189298</v>
          </cell>
          <cell r="M956">
            <v>190975</v>
          </cell>
          <cell r="N956">
            <v>187490</v>
          </cell>
          <cell r="O956">
            <v>196521</v>
          </cell>
          <cell r="P956">
            <v>221753</v>
          </cell>
          <cell r="Q956">
            <v>171988</v>
          </cell>
          <cell r="R956">
            <v>196751</v>
          </cell>
        </row>
        <row r="957">
          <cell r="A957" t="str">
            <v>eurozone12 Euro-zone (EUR-11 plus GR up to 31.12.2000 / EUR-12 from 1.1.2001)</v>
          </cell>
          <cell r="B957" t="str">
            <v>eurozone12</v>
          </cell>
          <cell r="C957" t="str">
            <v>Euro-zone (EUR-11 plus GR up to 31.12.2000 / EUR-12 from 1.1.2001)</v>
          </cell>
          <cell r="E957">
            <v>69712</v>
          </cell>
          <cell r="F957">
            <v>86353</v>
          </cell>
          <cell r="G957">
            <v>148546</v>
          </cell>
          <cell r="H957">
            <v>181294</v>
          </cell>
          <cell r="I957">
            <v>195751</v>
          </cell>
          <cell r="J957">
            <v>184660</v>
          </cell>
          <cell r="K957">
            <v>198566</v>
          </cell>
          <cell r="L957">
            <v>193054</v>
          </cell>
          <cell r="M957">
            <v>194557</v>
          </cell>
          <cell r="N957">
            <v>191936</v>
          </cell>
          <cell r="O957">
            <v>200048</v>
          </cell>
          <cell r="P957">
            <v>221753</v>
          </cell>
          <cell r="Q957">
            <v>171988</v>
          </cell>
          <cell r="R957">
            <v>196751</v>
          </cell>
        </row>
        <row r="958">
          <cell r="A958" t="str">
            <v>be Belgium</v>
          </cell>
          <cell r="B958" t="str">
            <v>be</v>
          </cell>
          <cell r="C958" t="str">
            <v>Belgium</v>
          </cell>
          <cell r="E958">
            <v>0</v>
          </cell>
          <cell r="F958">
            <v>0</v>
          </cell>
          <cell r="G958">
            <v>184</v>
          </cell>
          <cell r="H958">
            <v>133</v>
          </cell>
          <cell r="I958">
            <v>189</v>
          </cell>
          <cell r="J958">
            <v>152</v>
          </cell>
          <cell r="K958">
            <v>100</v>
          </cell>
          <cell r="L958">
            <v>129</v>
          </cell>
          <cell r="M958">
            <v>175</v>
          </cell>
          <cell r="N958">
            <v>145</v>
          </cell>
          <cell r="O958">
            <v>204</v>
          </cell>
          <cell r="P958">
            <v>199</v>
          </cell>
          <cell r="Q958">
            <v>162</v>
          </cell>
          <cell r="R958">
            <v>100</v>
          </cell>
        </row>
        <row r="959">
          <cell r="A959" t="str">
            <v>cz Czech Republic</v>
          </cell>
          <cell r="B959" t="str">
            <v>cz</v>
          </cell>
          <cell r="C959" t="str">
            <v>Czech Republic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1114</v>
          </cell>
          <cell r="O959">
            <v>1255</v>
          </cell>
          <cell r="P959">
            <v>1363</v>
          </cell>
          <cell r="Q959">
            <v>1743</v>
          </cell>
          <cell r="R959">
            <v>723</v>
          </cell>
        </row>
        <row r="960">
          <cell r="A960" t="str">
            <v>dk Denmark</v>
          </cell>
          <cell r="B960" t="str">
            <v>dk</v>
          </cell>
          <cell r="C960" t="str">
            <v>Denmark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15</v>
          </cell>
          <cell r="R960">
            <v>3</v>
          </cell>
        </row>
        <row r="961">
          <cell r="A961" t="str">
            <v>de Germany (including ex-GDR from 1991)</v>
          </cell>
          <cell r="B961" t="str">
            <v>de</v>
          </cell>
          <cell r="C961" t="str">
            <v>Germany (including ex-GDR from 1991)</v>
          </cell>
          <cell r="E961">
            <v>0</v>
          </cell>
          <cell r="F961">
            <v>10854</v>
          </cell>
          <cell r="G961">
            <v>12124</v>
          </cell>
          <cell r="H961">
            <v>11929</v>
          </cell>
          <cell r="I961">
            <v>12652</v>
          </cell>
          <cell r="J961">
            <v>13695</v>
          </cell>
          <cell r="K961">
            <v>11667</v>
          </cell>
          <cell r="L961">
            <v>11696</v>
          </cell>
          <cell r="M961">
            <v>11295</v>
          </cell>
          <cell r="N961">
            <v>12620</v>
          </cell>
          <cell r="O961">
            <v>16926</v>
          </cell>
          <cell r="P961">
            <v>14517</v>
          </cell>
          <cell r="Q961">
            <v>14530</v>
          </cell>
          <cell r="R961">
            <v>11297</v>
          </cell>
        </row>
        <row r="962">
          <cell r="A962" t="str">
            <v>ee Estonia</v>
          </cell>
          <cell r="B962" t="str">
            <v>ee</v>
          </cell>
          <cell r="C962" t="str">
            <v>Estonia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</row>
        <row r="963">
          <cell r="A963" t="str">
            <v>gr Greece</v>
          </cell>
          <cell r="B963" t="str">
            <v>gr</v>
          </cell>
          <cell r="C963" t="str">
            <v>Greece</v>
          </cell>
          <cell r="E963">
            <v>1733</v>
          </cell>
          <cell r="F963">
            <v>3034</v>
          </cell>
          <cell r="G963">
            <v>2174</v>
          </cell>
          <cell r="H963">
            <v>2297</v>
          </cell>
          <cell r="I963">
            <v>2589</v>
          </cell>
          <cell r="J963">
            <v>3460</v>
          </cell>
          <cell r="K963">
            <v>4236</v>
          </cell>
          <cell r="L963">
            <v>3756</v>
          </cell>
          <cell r="M963">
            <v>3582</v>
          </cell>
          <cell r="N963">
            <v>4446</v>
          </cell>
          <cell r="O963">
            <v>3527</v>
          </cell>
          <cell r="P963">
            <v>1962</v>
          </cell>
          <cell r="Q963">
            <v>2650</v>
          </cell>
          <cell r="R963">
            <v>4521</v>
          </cell>
        </row>
        <row r="964">
          <cell r="A964" t="str">
            <v>es Spain</v>
          </cell>
          <cell r="B964" t="str">
            <v>es</v>
          </cell>
          <cell r="C964" t="str">
            <v>Spain</v>
          </cell>
          <cell r="E964">
            <v>0</v>
          </cell>
          <cell r="F964">
            <v>0</v>
          </cell>
          <cell r="G964">
            <v>16756</v>
          </cell>
          <cell r="H964">
            <v>21503</v>
          </cell>
          <cell r="I964">
            <v>20956</v>
          </cell>
          <cell r="J964">
            <v>18868</v>
          </cell>
          <cell r="K964">
            <v>34678</v>
          </cell>
          <cell r="L964">
            <v>30849</v>
          </cell>
          <cell r="M964">
            <v>30256</v>
          </cell>
          <cell r="N964">
            <v>18973</v>
          </cell>
          <cell r="O964">
            <v>21929</v>
          </cell>
          <cell r="P964">
            <v>36113</v>
          </cell>
          <cell r="Q964">
            <v>16184</v>
          </cell>
          <cell r="R964">
            <v>39996</v>
          </cell>
        </row>
        <row r="965">
          <cell r="A965" t="str">
            <v>fr France</v>
          </cell>
          <cell r="B965" t="str">
            <v>fr</v>
          </cell>
          <cell r="C965" t="str">
            <v>France</v>
          </cell>
          <cell r="E965">
            <v>49123</v>
          </cell>
          <cell r="F965">
            <v>51689</v>
          </cell>
          <cell r="G965">
            <v>61623</v>
          </cell>
          <cell r="H965">
            <v>57929</v>
          </cell>
          <cell r="I965">
            <v>70106</v>
          </cell>
          <cell r="J965">
            <v>64980</v>
          </cell>
          <cell r="K965">
            <v>59042</v>
          </cell>
          <cell r="L965">
            <v>57052</v>
          </cell>
          <cell r="M965">
            <v>56288</v>
          </cell>
          <cell r="N965">
            <v>64676</v>
          </cell>
          <cell r="O965">
            <v>59157</v>
          </cell>
          <cell r="P965">
            <v>67515</v>
          </cell>
          <cell r="Q965">
            <v>53920</v>
          </cell>
          <cell r="R965">
            <v>52756</v>
          </cell>
        </row>
        <row r="966">
          <cell r="A966" t="str">
            <v>ie Ireland</v>
          </cell>
          <cell r="B966" t="str">
            <v>ie</v>
          </cell>
          <cell r="C966" t="str">
            <v>Ireland</v>
          </cell>
          <cell r="E966">
            <v>0</v>
          </cell>
          <cell r="F966">
            <v>0</v>
          </cell>
          <cell r="G966">
            <v>595</v>
          </cell>
          <cell r="H966">
            <v>532</v>
          </cell>
          <cell r="I966">
            <v>742</v>
          </cell>
          <cell r="J966">
            <v>729</v>
          </cell>
          <cell r="K966">
            <v>542</v>
          </cell>
          <cell r="L966">
            <v>620</v>
          </cell>
          <cell r="M966">
            <v>809</v>
          </cell>
          <cell r="N966">
            <v>723</v>
          </cell>
          <cell r="O966">
            <v>723</v>
          </cell>
          <cell r="P966">
            <v>503</v>
          </cell>
          <cell r="Q966">
            <v>857</v>
          </cell>
          <cell r="R966">
            <v>515</v>
          </cell>
        </row>
        <row r="967">
          <cell r="A967" t="str">
            <v>it Italy</v>
          </cell>
          <cell r="B967" t="str">
            <v>it</v>
          </cell>
          <cell r="C967" t="str">
            <v>Italy</v>
          </cell>
          <cell r="E967">
            <v>0</v>
          </cell>
          <cell r="F967">
            <v>0</v>
          </cell>
          <cell r="G967">
            <v>36811</v>
          </cell>
          <cell r="H967">
            <v>33827</v>
          </cell>
          <cell r="I967">
            <v>35842</v>
          </cell>
          <cell r="J967">
            <v>30341</v>
          </cell>
          <cell r="K967">
            <v>33181</v>
          </cell>
          <cell r="L967">
            <v>33475</v>
          </cell>
          <cell r="M967">
            <v>32893</v>
          </cell>
          <cell r="N967">
            <v>36756</v>
          </cell>
          <cell r="O967">
            <v>36088</v>
          </cell>
          <cell r="P967">
            <v>38154</v>
          </cell>
          <cell r="Q967">
            <v>31472</v>
          </cell>
          <cell r="R967">
            <v>29483</v>
          </cell>
        </row>
        <row r="968">
          <cell r="A968" t="str">
            <v>cy Cyprus</v>
          </cell>
          <cell r="B968" t="str">
            <v>cy</v>
          </cell>
          <cell r="C968" t="str">
            <v>Cyprus</v>
          </cell>
        </row>
        <row r="969">
          <cell r="A969" t="str">
            <v>lv Latvia</v>
          </cell>
          <cell r="B969" t="str">
            <v>lv</v>
          </cell>
          <cell r="C969" t="str">
            <v>Latvia</v>
          </cell>
          <cell r="E969">
            <v>4496</v>
          </cell>
          <cell r="G969">
            <v>2522</v>
          </cell>
          <cell r="H969">
            <v>2875</v>
          </cell>
          <cell r="I969">
            <v>3303</v>
          </cell>
          <cell r="J969">
            <v>2934</v>
          </cell>
          <cell r="K969">
            <v>1858</v>
          </cell>
          <cell r="L969">
            <v>2946</v>
          </cell>
          <cell r="M969">
            <v>4298</v>
          </cell>
          <cell r="N969">
            <v>2739</v>
          </cell>
          <cell r="O969">
            <v>2794</v>
          </cell>
          <cell r="P969">
            <v>2796</v>
          </cell>
          <cell r="Q969">
            <v>2431</v>
          </cell>
          <cell r="R969">
            <v>2213</v>
          </cell>
        </row>
        <row r="970">
          <cell r="A970" t="str">
            <v>lt Lithuania</v>
          </cell>
          <cell r="B970" t="str">
            <v>lt</v>
          </cell>
          <cell r="C970" t="str">
            <v>Lithuania</v>
          </cell>
          <cell r="E970">
            <v>396</v>
          </cell>
          <cell r="F970">
            <v>326</v>
          </cell>
          <cell r="G970">
            <v>300</v>
          </cell>
          <cell r="H970">
            <v>381</v>
          </cell>
          <cell r="I970">
            <v>438</v>
          </cell>
          <cell r="J970">
            <v>357</v>
          </cell>
          <cell r="K970">
            <v>315</v>
          </cell>
          <cell r="L970">
            <v>277</v>
          </cell>
          <cell r="M970">
            <v>391</v>
          </cell>
          <cell r="N970">
            <v>388</v>
          </cell>
          <cell r="O970">
            <v>312</v>
          </cell>
          <cell r="P970">
            <v>285</v>
          </cell>
          <cell r="Q970">
            <v>317</v>
          </cell>
          <cell r="R970">
            <v>284</v>
          </cell>
        </row>
        <row r="971">
          <cell r="A971" t="str">
            <v>lu Luxembourg (Grand-Duché)</v>
          </cell>
          <cell r="B971" t="str">
            <v>lu</v>
          </cell>
          <cell r="C971" t="str">
            <v>Luxembourg (Grand-Duché)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</row>
        <row r="972">
          <cell r="A972" t="str">
            <v>hu Hungary</v>
          </cell>
          <cell r="B972" t="str">
            <v>hu</v>
          </cell>
          <cell r="C972" t="str">
            <v>Hungary</v>
          </cell>
          <cell r="N972">
            <v>144</v>
          </cell>
          <cell r="O972">
            <v>133</v>
          </cell>
          <cell r="P972">
            <v>153</v>
          </cell>
          <cell r="Q972">
            <v>166</v>
          </cell>
          <cell r="R972">
            <v>147</v>
          </cell>
        </row>
        <row r="973">
          <cell r="A973" t="str">
            <v>mt Malta</v>
          </cell>
          <cell r="B973" t="str">
            <v>mt</v>
          </cell>
          <cell r="C973" t="str">
            <v>Malta</v>
          </cell>
        </row>
        <row r="974">
          <cell r="A974" t="str">
            <v>nl Netherlands</v>
          </cell>
          <cell r="B974" t="str">
            <v>nl</v>
          </cell>
          <cell r="C974" t="str">
            <v>Netherlands</v>
          </cell>
          <cell r="E974">
            <v>94</v>
          </cell>
          <cell r="F974">
            <v>103</v>
          </cell>
          <cell r="G974">
            <v>119</v>
          </cell>
          <cell r="H974">
            <v>91</v>
          </cell>
          <cell r="I974">
            <v>99</v>
          </cell>
          <cell r="J974">
            <v>87</v>
          </cell>
          <cell r="K974">
            <v>79</v>
          </cell>
          <cell r="L974">
            <v>91</v>
          </cell>
          <cell r="M974">
            <v>105</v>
          </cell>
          <cell r="N974">
            <v>90</v>
          </cell>
          <cell r="O974">
            <v>142</v>
          </cell>
          <cell r="P974">
            <v>117</v>
          </cell>
          <cell r="Q974">
            <v>108</v>
          </cell>
          <cell r="R974">
            <v>72</v>
          </cell>
        </row>
        <row r="975">
          <cell r="A975" t="str">
            <v>at Austria</v>
          </cell>
          <cell r="B975" t="str">
            <v>at</v>
          </cell>
          <cell r="C975" t="str">
            <v>Austria</v>
          </cell>
          <cell r="E975">
            <v>0</v>
          </cell>
          <cell r="F975">
            <v>0</v>
          </cell>
          <cell r="G975">
            <v>0</v>
          </cell>
          <cell r="H975">
            <v>32704</v>
          </cell>
          <cell r="I975">
            <v>31821</v>
          </cell>
          <cell r="J975">
            <v>32966</v>
          </cell>
          <cell r="K975">
            <v>30041</v>
          </cell>
          <cell r="L975">
            <v>31880</v>
          </cell>
          <cell r="M975">
            <v>33014</v>
          </cell>
          <cell r="N975">
            <v>35027</v>
          </cell>
          <cell r="O975">
            <v>37439</v>
          </cell>
          <cell r="P975">
            <v>37574</v>
          </cell>
          <cell r="Q975">
            <v>35299</v>
          </cell>
          <cell r="R975">
            <v>34612</v>
          </cell>
        </row>
        <row r="976">
          <cell r="A976" t="str">
            <v>pl Poland</v>
          </cell>
          <cell r="B976" t="str">
            <v>pl</v>
          </cell>
          <cell r="C976" t="str">
            <v>Poland</v>
          </cell>
          <cell r="M976">
            <v>1528</v>
          </cell>
          <cell r="N976">
            <v>1446</v>
          </cell>
          <cell r="O976">
            <v>1386</v>
          </cell>
          <cell r="P976">
            <v>1554</v>
          </cell>
          <cell r="Q976">
            <v>1432</v>
          </cell>
          <cell r="R976">
            <v>998</v>
          </cell>
        </row>
        <row r="977">
          <cell r="A977" t="str">
            <v>pt Portugal</v>
          </cell>
          <cell r="B977" t="str">
            <v>pt</v>
          </cell>
          <cell r="C977" t="str">
            <v>Portugal</v>
          </cell>
          <cell r="E977">
            <v>8895</v>
          </cell>
          <cell r="F977">
            <v>8746</v>
          </cell>
          <cell r="G977">
            <v>4438</v>
          </cell>
          <cell r="H977">
            <v>8092</v>
          </cell>
          <cell r="I977">
            <v>10081</v>
          </cell>
          <cell r="J977">
            <v>7581</v>
          </cell>
          <cell r="K977">
            <v>14111</v>
          </cell>
          <cell r="L977">
            <v>12467</v>
          </cell>
          <cell r="M977">
            <v>12417</v>
          </cell>
          <cell r="N977">
            <v>6697</v>
          </cell>
          <cell r="O977">
            <v>10445</v>
          </cell>
          <cell r="P977">
            <v>13052</v>
          </cell>
          <cell r="Q977">
            <v>6883</v>
          </cell>
          <cell r="R977">
            <v>14561</v>
          </cell>
        </row>
        <row r="978">
          <cell r="A978" t="str">
            <v>si Slovenia</v>
          </cell>
          <cell r="B978" t="str">
            <v>si</v>
          </cell>
          <cell r="C978" t="str">
            <v>Slovenia</v>
          </cell>
          <cell r="O978">
            <v>3495</v>
          </cell>
          <cell r="P978">
            <v>3425</v>
          </cell>
          <cell r="Q978">
            <v>2986</v>
          </cell>
          <cell r="R978">
            <v>2690</v>
          </cell>
        </row>
        <row r="979">
          <cell r="A979" t="str">
            <v>sk Slovakia</v>
          </cell>
          <cell r="B979" t="str">
            <v>sk</v>
          </cell>
          <cell r="C979" t="str">
            <v>Slovakia</v>
          </cell>
          <cell r="P979">
            <v>4901</v>
          </cell>
          <cell r="Q979">
            <v>5239</v>
          </cell>
          <cell r="R979">
            <v>3451</v>
          </cell>
        </row>
        <row r="980">
          <cell r="A980" t="str">
            <v>fi Finland</v>
          </cell>
          <cell r="B980" t="str">
            <v>fi</v>
          </cell>
          <cell r="C980" t="str">
            <v>Finland</v>
          </cell>
          <cell r="E980">
            <v>9867</v>
          </cell>
          <cell r="F980">
            <v>11927</v>
          </cell>
          <cell r="G980">
            <v>13722</v>
          </cell>
          <cell r="H980">
            <v>12257</v>
          </cell>
          <cell r="I980">
            <v>10674</v>
          </cell>
          <cell r="J980">
            <v>11801</v>
          </cell>
          <cell r="K980">
            <v>10889</v>
          </cell>
          <cell r="L980">
            <v>11039</v>
          </cell>
          <cell r="M980">
            <v>13723</v>
          </cell>
          <cell r="N980">
            <v>11783</v>
          </cell>
          <cell r="O980">
            <v>13468</v>
          </cell>
          <cell r="P980">
            <v>12047</v>
          </cell>
          <cell r="Q980">
            <v>9923</v>
          </cell>
          <cell r="R980">
            <v>8838</v>
          </cell>
        </row>
        <row r="981">
          <cell r="A981" t="str">
            <v>se Sweden</v>
          </cell>
          <cell r="B981" t="str">
            <v>se</v>
          </cell>
          <cell r="C981" t="str">
            <v>Sweden</v>
          </cell>
          <cell r="E981">
            <v>0</v>
          </cell>
          <cell r="F981">
            <v>0</v>
          </cell>
          <cell r="G981">
            <v>0</v>
          </cell>
          <cell r="H981">
            <v>71582</v>
          </cell>
          <cell r="I981">
            <v>55791</v>
          </cell>
          <cell r="J981">
            <v>63216</v>
          </cell>
          <cell r="K981">
            <v>48605</v>
          </cell>
          <cell r="L981">
            <v>64560</v>
          </cell>
          <cell r="M981">
            <v>69894</v>
          </cell>
          <cell r="N981">
            <v>67735</v>
          </cell>
          <cell r="O981">
            <v>74404</v>
          </cell>
          <cell r="P981">
            <v>75338</v>
          </cell>
          <cell r="Q981">
            <v>63204</v>
          </cell>
          <cell r="R981">
            <v>50343</v>
          </cell>
        </row>
        <row r="982">
          <cell r="A982" t="str">
            <v>uk United Kingdom</v>
          </cell>
          <cell r="B982" t="str">
            <v>uk</v>
          </cell>
          <cell r="C982" t="str">
            <v>United Kingdom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4367</v>
          </cell>
          <cell r="K982">
            <v>2989</v>
          </cell>
          <cell r="L982">
            <v>3639</v>
          </cell>
          <cell r="M982">
            <v>4604</v>
          </cell>
          <cell r="N982">
            <v>5129</v>
          </cell>
          <cell r="O982">
            <v>4871</v>
          </cell>
          <cell r="P982">
            <v>3845</v>
          </cell>
          <cell r="Q982">
            <v>4581</v>
          </cell>
          <cell r="R982">
            <v>3113</v>
          </cell>
        </row>
        <row r="983">
          <cell r="A983" t="str">
            <v>bg Bulgaria</v>
          </cell>
          <cell r="B983" t="str">
            <v>bg</v>
          </cell>
          <cell r="C983" t="str">
            <v>Bulgaria</v>
          </cell>
          <cell r="O983">
            <v>2393</v>
          </cell>
          <cell r="P983">
            <v>1712</v>
          </cell>
          <cell r="Q983">
            <v>2177</v>
          </cell>
          <cell r="R983">
            <v>2919</v>
          </cell>
        </row>
        <row r="984">
          <cell r="A984" t="str">
            <v>hr Croatia</v>
          </cell>
          <cell r="B984" t="str">
            <v>hr</v>
          </cell>
          <cell r="C984" t="str">
            <v>Croatia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4802</v>
          </cell>
        </row>
        <row r="985">
          <cell r="A985" t="str">
            <v>ro Romania</v>
          </cell>
          <cell r="B985" t="str">
            <v>ro</v>
          </cell>
          <cell r="C985" t="str">
            <v>Romania</v>
          </cell>
          <cell r="Q985">
            <v>15610</v>
          </cell>
          <cell r="R985">
            <v>12789</v>
          </cell>
        </row>
        <row r="986">
          <cell r="A986" t="str">
            <v>tr Turkey</v>
          </cell>
          <cell r="B986" t="str">
            <v>tr</v>
          </cell>
          <cell r="C986" t="str">
            <v>Turkey</v>
          </cell>
          <cell r="O986">
            <v>30533</v>
          </cell>
          <cell r="P986">
            <v>23599</v>
          </cell>
          <cell r="Q986">
            <v>33174</v>
          </cell>
          <cell r="R986">
            <v>34861</v>
          </cell>
        </row>
        <row r="987">
          <cell r="A987" t="str">
            <v>eea18 European Economic Area (EEA) (EU-15 plus IS, LI, NO)</v>
          </cell>
          <cell r="B987" t="str">
            <v>eea18</v>
          </cell>
          <cell r="C987" t="str">
            <v>European Economic Area (EEA) (EU-15 plus IS, LI, NO)</v>
          </cell>
          <cell r="N987">
            <v>376276</v>
          </cell>
          <cell r="O987">
            <v>419796</v>
          </cell>
          <cell r="P987">
            <v>423744</v>
          </cell>
          <cell r="Q987">
            <v>371104</v>
          </cell>
          <cell r="R987">
            <v>359208</v>
          </cell>
        </row>
        <row r="988">
          <cell r="A988" t="str">
            <v>is Iceland</v>
          </cell>
          <cell r="B988" t="str">
            <v>is</v>
          </cell>
          <cell r="C988" t="str">
            <v>Iceland</v>
          </cell>
          <cell r="N988">
            <v>5812</v>
          </cell>
          <cell r="O988">
            <v>6109</v>
          </cell>
          <cell r="P988">
            <v>6335</v>
          </cell>
          <cell r="Q988">
            <v>6723</v>
          </cell>
          <cell r="R988">
            <v>6833</v>
          </cell>
        </row>
        <row r="989">
          <cell r="A989" t="str">
            <v>no Norway</v>
          </cell>
          <cell r="B989" t="str">
            <v>no</v>
          </cell>
          <cell r="C989" t="str">
            <v>Norway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107751</v>
          </cell>
          <cell r="J989">
            <v>117114</v>
          </cell>
          <cell r="K989">
            <v>100503</v>
          </cell>
          <cell r="L989">
            <v>105674</v>
          </cell>
          <cell r="M989">
            <v>110793</v>
          </cell>
          <cell r="N989">
            <v>105664</v>
          </cell>
          <cell r="O989">
            <v>134364</v>
          </cell>
          <cell r="P989">
            <v>116473</v>
          </cell>
          <cell r="Q989">
            <v>124593</v>
          </cell>
          <cell r="R989">
            <v>102165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"/>
      <sheetName val="Chart Electricity consumption"/>
      <sheetName val="Data for graphs"/>
      <sheetName val="Elec as % of FEC"/>
      <sheetName val="Elec cons per capita"/>
      <sheetName val="Industry Elec cons"/>
      <sheetName val="Transport Elec cons"/>
      <sheetName val="Services Elec cons"/>
      <sheetName val="Household Elec cons"/>
      <sheetName val="Final elec cons by country"/>
      <sheetName val="Summary of final elec cons"/>
      <sheetName val="Population by country"/>
      <sheetName val="Final energy consumption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44">
          <cell r="A244" t="str">
            <v>EU15 European Union (15 countries)</v>
          </cell>
          <cell r="C244">
            <v>363763372</v>
          </cell>
          <cell r="D244">
            <v>365382016</v>
          </cell>
          <cell r="E244">
            <v>367061153</v>
          </cell>
          <cell r="F244">
            <v>368935291</v>
          </cell>
          <cell r="G244">
            <v>370323473</v>
          </cell>
          <cell r="H244">
            <v>371441978</v>
          </cell>
          <cell r="I244">
            <v>372475571</v>
          </cell>
          <cell r="J244">
            <v>373486609</v>
          </cell>
          <cell r="K244">
            <v>374345104</v>
          </cell>
          <cell r="L244">
            <v>375276804</v>
          </cell>
          <cell r="M244">
            <v>376481775</v>
          </cell>
          <cell r="N244" t="str">
            <v xml:space="preserve">: </v>
          </cell>
        </row>
        <row r="245">
          <cell r="A245" t="str">
            <v>BE Belgium</v>
          </cell>
          <cell r="C245">
            <v>9947782</v>
          </cell>
          <cell r="D245">
            <v>9986975</v>
          </cell>
          <cell r="E245">
            <v>10021997</v>
          </cell>
          <cell r="F245">
            <v>10068319</v>
          </cell>
          <cell r="G245">
            <v>10100631</v>
          </cell>
          <cell r="H245">
            <v>10130574</v>
          </cell>
          <cell r="I245">
            <v>10143047</v>
          </cell>
          <cell r="J245">
            <v>10170226</v>
          </cell>
          <cell r="K245">
            <v>10192264</v>
          </cell>
          <cell r="L245">
            <v>10213752</v>
          </cell>
          <cell r="M245">
            <v>10239085</v>
          </cell>
          <cell r="N245">
            <v>10263414</v>
          </cell>
        </row>
        <row r="246">
          <cell r="A246" t="str">
            <v>DK Denmark</v>
          </cell>
          <cell r="C246">
            <v>5135409</v>
          </cell>
          <cell r="D246">
            <v>5146469</v>
          </cell>
          <cell r="E246">
            <v>5162126</v>
          </cell>
          <cell r="F246">
            <v>5180614</v>
          </cell>
          <cell r="G246">
            <v>5196642</v>
          </cell>
          <cell r="H246">
            <v>5215718</v>
          </cell>
          <cell r="I246">
            <v>5251027</v>
          </cell>
          <cell r="J246">
            <v>5275121</v>
          </cell>
          <cell r="K246">
            <v>5294860</v>
          </cell>
          <cell r="L246">
            <v>5313577</v>
          </cell>
          <cell r="M246">
            <v>5330020</v>
          </cell>
          <cell r="N246">
            <v>5349212</v>
          </cell>
        </row>
        <row r="247">
          <cell r="A247" t="str">
            <v>DE Federal Republic of Germany (including ex-GDR from 1991)</v>
          </cell>
          <cell r="C247">
            <v>79112831</v>
          </cell>
          <cell r="D247">
            <v>79753227</v>
          </cell>
          <cell r="E247">
            <v>80274564</v>
          </cell>
          <cell r="F247">
            <v>80974632</v>
          </cell>
          <cell r="G247">
            <v>81338093</v>
          </cell>
          <cell r="H247">
            <v>81538603</v>
          </cell>
          <cell r="I247">
            <v>81817499</v>
          </cell>
          <cell r="J247">
            <v>82012162</v>
          </cell>
          <cell r="K247">
            <v>82057379</v>
          </cell>
          <cell r="L247">
            <v>82037011</v>
          </cell>
          <cell r="M247">
            <v>82163475</v>
          </cell>
          <cell r="N247">
            <v>82259540</v>
          </cell>
        </row>
        <row r="248">
          <cell r="A248" t="str">
            <v>GR Greece</v>
          </cell>
          <cell r="C248">
            <v>10120892</v>
          </cell>
          <cell r="D248">
            <v>10200104</v>
          </cell>
          <cell r="E248">
            <v>10294472</v>
          </cell>
          <cell r="F248">
            <v>10349200</v>
          </cell>
          <cell r="G248">
            <v>10409605</v>
          </cell>
          <cell r="H248">
            <v>10442863</v>
          </cell>
          <cell r="I248">
            <v>10465059</v>
          </cell>
          <cell r="J248">
            <v>10486595</v>
          </cell>
          <cell r="K248">
            <v>10510965</v>
          </cell>
          <cell r="L248">
            <v>10521669</v>
          </cell>
          <cell r="M248">
            <v>10554404</v>
          </cell>
          <cell r="N248" t="str">
            <v xml:space="preserve">: </v>
          </cell>
        </row>
        <row r="249">
          <cell r="A249" t="str">
            <v>ES Spain</v>
          </cell>
          <cell r="C249">
            <v>38826297</v>
          </cell>
          <cell r="D249">
            <v>38874573</v>
          </cell>
          <cell r="E249">
            <v>38965077</v>
          </cell>
          <cell r="F249">
            <v>39056587</v>
          </cell>
          <cell r="G249">
            <v>39135618</v>
          </cell>
          <cell r="H249">
            <v>39196779</v>
          </cell>
          <cell r="I249">
            <v>39249083</v>
          </cell>
          <cell r="J249">
            <v>39308484</v>
          </cell>
          <cell r="K249">
            <v>39387525</v>
          </cell>
          <cell r="L249">
            <v>39519207</v>
          </cell>
          <cell r="M249">
            <v>39733002</v>
          </cell>
          <cell r="N249">
            <v>40121673</v>
          </cell>
        </row>
        <row r="250">
          <cell r="A250" t="str">
            <v>FR France</v>
          </cell>
          <cell r="C250">
            <v>56577000</v>
          </cell>
          <cell r="D250">
            <v>56840661</v>
          </cell>
          <cell r="E250">
            <v>57110533</v>
          </cell>
          <cell r="F250">
            <v>57369161</v>
          </cell>
          <cell r="G250">
            <v>57565008</v>
          </cell>
          <cell r="H250">
            <v>57752535</v>
          </cell>
          <cell r="I250">
            <v>57935959</v>
          </cell>
          <cell r="J250">
            <v>58116018</v>
          </cell>
          <cell r="K250">
            <v>58298962</v>
          </cell>
          <cell r="L250">
            <v>58496613</v>
          </cell>
          <cell r="M250">
            <v>58748743</v>
          </cell>
          <cell r="N250">
            <v>59037225</v>
          </cell>
        </row>
        <row r="251">
          <cell r="A251" t="str">
            <v>IE Ireland</v>
          </cell>
          <cell r="C251">
            <v>3506970</v>
          </cell>
          <cell r="D251">
            <v>3520977</v>
          </cell>
          <cell r="E251">
            <v>3547492</v>
          </cell>
          <cell r="F251">
            <v>3569367</v>
          </cell>
          <cell r="G251">
            <v>3583154</v>
          </cell>
          <cell r="H251">
            <v>3597617</v>
          </cell>
          <cell r="I251">
            <v>3620065</v>
          </cell>
          <cell r="J251">
            <v>3652177</v>
          </cell>
          <cell r="K251">
            <v>3693999</v>
          </cell>
          <cell r="L251">
            <v>3734901</v>
          </cell>
          <cell r="M251">
            <v>3776577</v>
          </cell>
          <cell r="N251">
            <v>3826159</v>
          </cell>
        </row>
        <row r="252">
          <cell r="A252" t="str">
            <v>IT Italy</v>
          </cell>
          <cell r="C252">
            <v>56694360</v>
          </cell>
          <cell r="D252">
            <v>56744119</v>
          </cell>
          <cell r="E252">
            <v>56757236</v>
          </cell>
          <cell r="F252">
            <v>56960300</v>
          </cell>
          <cell r="G252">
            <v>57138489</v>
          </cell>
          <cell r="H252">
            <v>57268578</v>
          </cell>
          <cell r="I252">
            <v>57332996</v>
          </cell>
          <cell r="J252">
            <v>57460977</v>
          </cell>
          <cell r="K252">
            <v>57563354</v>
          </cell>
          <cell r="L252">
            <v>57612615</v>
          </cell>
          <cell r="M252">
            <v>57679895</v>
          </cell>
          <cell r="N252">
            <v>57844017</v>
          </cell>
        </row>
        <row r="253">
          <cell r="A253" t="str">
            <v>LU Luxembourg</v>
          </cell>
          <cell r="C253">
            <v>379300</v>
          </cell>
          <cell r="D253">
            <v>384400</v>
          </cell>
          <cell r="E253">
            <v>389800</v>
          </cell>
          <cell r="F253">
            <v>395200</v>
          </cell>
          <cell r="G253">
            <v>400900</v>
          </cell>
          <cell r="H253">
            <v>406600</v>
          </cell>
          <cell r="I253">
            <v>412800</v>
          </cell>
          <cell r="J253">
            <v>418300</v>
          </cell>
          <cell r="K253">
            <v>423700</v>
          </cell>
          <cell r="L253">
            <v>429200</v>
          </cell>
          <cell r="M253">
            <v>435700</v>
          </cell>
          <cell r="N253">
            <v>441300</v>
          </cell>
        </row>
        <row r="254">
          <cell r="A254" t="str">
            <v>NL Netherlands</v>
          </cell>
          <cell r="C254">
            <v>14892574</v>
          </cell>
          <cell r="D254">
            <v>15010445</v>
          </cell>
          <cell r="E254">
            <v>15129150</v>
          </cell>
          <cell r="F254">
            <v>15239182</v>
          </cell>
          <cell r="G254">
            <v>15341553</v>
          </cell>
          <cell r="H254">
            <v>15424122</v>
          </cell>
          <cell r="I254">
            <v>15493889</v>
          </cell>
          <cell r="J254">
            <v>15567107</v>
          </cell>
          <cell r="K254">
            <v>15654192</v>
          </cell>
          <cell r="L254">
            <v>15760225</v>
          </cell>
          <cell r="M254">
            <v>15863950</v>
          </cell>
          <cell r="N254">
            <v>15987075</v>
          </cell>
        </row>
        <row r="255">
          <cell r="A255" t="str">
            <v>AT Austria</v>
          </cell>
          <cell r="C255">
            <v>7689529</v>
          </cell>
          <cell r="D255">
            <v>7768944</v>
          </cell>
          <cell r="E255">
            <v>7867796</v>
          </cell>
          <cell r="F255">
            <v>7962003</v>
          </cell>
          <cell r="G255">
            <v>8015027</v>
          </cell>
          <cell r="H255">
            <v>8039865</v>
          </cell>
          <cell r="I255">
            <v>8054802</v>
          </cell>
          <cell r="J255">
            <v>8067812</v>
          </cell>
          <cell r="K255">
            <v>8075425</v>
          </cell>
          <cell r="L255">
            <v>8082819</v>
          </cell>
          <cell r="M255">
            <v>8102557</v>
          </cell>
          <cell r="N255">
            <v>8121345</v>
          </cell>
        </row>
        <row r="256">
          <cell r="A256" t="str">
            <v>PT Portugal</v>
          </cell>
          <cell r="C256">
            <v>9919690</v>
          </cell>
          <cell r="D256">
            <v>9877480</v>
          </cell>
          <cell r="E256">
            <v>9960534</v>
          </cell>
          <cell r="F256">
            <v>9964810</v>
          </cell>
          <cell r="G256">
            <v>9982809</v>
          </cell>
          <cell r="H256">
            <v>10012790</v>
          </cell>
          <cell r="I256">
            <v>10041399</v>
          </cell>
          <cell r="J256">
            <v>10069761</v>
          </cell>
          <cell r="K256">
            <v>10107916</v>
          </cell>
          <cell r="L256">
            <v>10150102</v>
          </cell>
          <cell r="M256">
            <v>10198233</v>
          </cell>
          <cell r="N256">
            <v>10262877</v>
          </cell>
        </row>
        <row r="257">
          <cell r="A257" t="str">
            <v>FI Finland</v>
          </cell>
          <cell r="C257">
            <v>4974383</v>
          </cell>
          <cell r="D257">
            <v>4998478</v>
          </cell>
          <cell r="E257">
            <v>5029002</v>
          </cell>
          <cell r="F257">
            <v>5054982</v>
          </cell>
          <cell r="G257">
            <v>5077912</v>
          </cell>
          <cell r="H257">
            <v>5098754</v>
          </cell>
          <cell r="I257">
            <v>5116826</v>
          </cell>
          <cell r="J257">
            <v>5132320</v>
          </cell>
          <cell r="K257">
            <v>5147349</v>
          </cell>
          <cell r="L257">
            <v>5159646</v>
          </cell>
          <cell r="M257">
            <v>5171302</v>
          </cell>
          <cell r="N257">
            <v>5181115</v>
          </cell>
        </row>
        <row r="258">
          <cell r="A258" t="str">
            <v>SE Sweden</v>
          </cell>
          <cell r="C258">
            <v>8527036</v>
          </cell>
          <cell r="D258">
            <v>8590630</v>
          </cell>
          <cell r="E258">
            <v>8644119</v>
          </cell>
          <cell r="F258">
            <v>8692013</v>
          </cell>
          <cell r="G258">
            <v>8745109</v>
          </cell>
          <cell r="H258">
            <v>8816381</v>
          </cell>
          <cell r="I258">
            <v>8837496</v>
          </cell>
          <cell r="J258">
            <v>8844499</v>
          </cell>
          <cell r="K258">
            <v>8847625</v>
          </cell>
          <cell r="L258">
            <v>8854322</v>
          </cell>
          <cell r="M258">
            <v>8861426</v>
          </cell>
          <cell r="N258">
            <v>8882792</v>
          </cell>
        </row>
        <row r="259">
          <cell r="A259" t="str">
            <v>UK United Kingdom</v>
          </cell>
          <cell r="C259">
            <v>57459319</v>
          </cell>
          <cell r="D259">
            <v>57684514</v>
          </cell>
          <cell r="E259">
            <v>57907255</v>
          </cell>
          <cell r="F259">
            <v>58098921</v>
          </cell>
          <cell r="G259">
            <v>58292923</v>
          </cell>
          <cell r="H259">
            <v>58500199</v>
          </cell>
          <cell r="I259">
            <v>58703624</v>
          </cell>
          <cell r="J259">
            <v>58905050</v>
          </cell>
          <cell r="K259">
            <v>59089589</v>
          </cell>
          <cell r="L259">
            <v>59391145</v>
          </cell>
          <cell r="M259">
            <v>59623406</v>
          </cell>
          <cell r="N259">
            <v>59862820</v>
          </cell>
        </row>
        <row r="260">
          <cell r="A260" t="str">
            <v>EEA European Economic Area (EEA) (EU-15 plus IS, LI, NO)</v>
          </cell>
          <cell r="C260">
            <v>368278725</v>
          </cell>
          <cell r="D260">
            <v>369916744</v>
          </cell>
          <cell r="E260">
            <v>371623900</v>
          </cell>
          <cell r="F260">
            <v>373526712</v>
          </cell>
          <cell r="G260">
            <v>374943662</v>
          </cell>
          <cell r="H260">
            <v>376087995</v>
          </cell>
          <cell r="I260">
            <v>377144409</v>
          </cell>
          <cell r="J260">
            <v>378180340</v>
          </cell>
          <cell r="K260">
            <v>379066404</v>
          </cell>
          <cell r="L260">
            <v>380029860</v>
          </cell>
          <cell r="M260">
            <v>381271747</v>
          </cell>
          <cell r="N260" t="str">
            <v xml:space="preserve">: </v>
          </cell>
        </row>
        <row r="261">
          <cell r="A261" t="str">
            <v>IS Iceland</v>
          </cell>
          <cell r="C261">
            <v>253785</v>
          </cell>
          <cell r="D261">
            <v>255866</v>
          </cell>
          <cell r="E261">
            <v>259727</v>
          </cell>
          <cell r="F261">
            <v>262386</v>
          </cell>
          <cell r="G261">
            <v>265064</v>
          </cell>
          <cell r="H261">
            <v>266978</v>
          </cell>
          <cell r="I261">
            <v>267958</v>
          </cell>
          <cell r="J261">
            <v>269874</v>
          </cell>
          <cell r="K261">
            <v>272381</v>
          </cell>
          <cell r="L261">
            <v>275712</v>
          </cell>
          <cell r="M261">
            <v>279049</v>
          </cell>
          <cell r="N261">
            <v>283361</v>
          </cell>
        </row>
        <row r="262">
          <cell r="A262" t="str">
            <v>LI Liechtenstein</v>
          </cell>
          <cell r="C262">
            <v>28452</v>
          </cell>
          <cell r="D262">
            <v>29032</v>
          </cell>
          <cell r="E262">
            <v>29386</v>
          </cell>
          <cell r="F262">
            <v>29868</v>
          </cell>
          <cell r="G262">
            <v>30310</v>
          </cell>
          <cell r="H262">
            <v>30629</v>
          </cell>
          <cell r="I262">
            <v>30923</v>
          </cell>
          <cell r="J262">
            <v>31143</v>
          </cell>
          <cell r="K262">
            <v>31320</v>
          </cell>
          <cell r="L262">
            <v>32015</v>
          </cell>
          <cell r="M262">
            <v>32426</v>
          </cell>
          <cell r="N262">
            <v>32863</v>
          </cell>
        </row>
        <row r="263">
          <cell r="A263" t="str">
            <v>NO Norway</v>
          </cell>
          <cell r="C263">
            <v>4233116</v>
          </cell>
          <cell r="D263">
            <v>4249830</v>
          </cell>
          <cell r="E263">
            <v>4273634</v>
          </cell>
          <cell r="F263">
            <v>4299167</v>
          </cell>
          <cell r="G263">
            <v>4324815</v>
          </cell>
          <cell r="H263">
            <v>4348410</v>
          </cell>
          <cell r="I263">
            <v>4369957</v>
          </cell>
          <cell r="J263">
            <v>4392714</v>
          </cell>
          <cell r="K263">
            <v>4417599</v>
          </cell>
          <cell r="L263">
            <v>4445329</v>
          </cell>
          <cell r="M263">
            <v>4478497</v>
          </cell>
          <cell r="N263">
            <v>4503436</v>
          </cell>
        </row>
        <row r="264">
          <cell r="A264" t="str">
            <v>BG Bulgaria</v>
          </cell>
          <cell r="C264">
            <v>8767308</v>
          </cell>
          <cell r="D264">
            <v>8669269</v>
          </cell>
          <cell r="E264">
            <v>8595465</v>
          </cell>
          <cell r="F264">
            <v>8484863</v>
          </cell>
          <cell r="G264">
            <v>8459763</v>
          </cell>
          <cell r="H264">
            <v>8427418</v>
          </cell>
          <cell r="I264">
            <v>8384715</v>
          </cell>
          <cell r="J264">
            <v>8340936</v>
          </cell>
          <cell r="K264">
            <v>8283200</v>
          </cell>
          <cell r="L264">
            <v>8230371</v>
          </cell>
          <cell r="M264">
            <v>8190876</v>
          </cell>
          <cell r="N264">
            <v>8149468</v>
          </cell>
        </row>
        <row r="265">
          <cell r="A265" t="str">
            <v>CY Cyprus</v>
          </cell>
          <cell r="C265">
            <v>675100</v>
          </cell>
          <cell r="D265">
            <v>687100</v>
          </cell>
          <cell r="E265">
            <v>699800</v>
          </cell>
          <cell r="F265">
            <v>713700</v>
          </cell>
          <cell r="G265">
            <v>722800</v>
          </cell>
          <cell r="H265">
            <v>729800</v>
          </cell>
          <cell r="I265">
            <v>735900</v>
          </cell>
          <cell r="J265">
            <v>741000</v>
          </cell>
          <cell r="K265">
            <v>746100</v>
          </cell>
          <cell r="L265">
            <v>751500</v>
          </cell>
          <cell r="M265">
            <v>754800</v>
          </cell>
          <cell r="N265">
            <v>759100</v>
          </cell>
        </row>
        <row r="266">
          <cell r="A266" t="str">
            <v>CZ Czech Republic</v>
          </cell>
          <cell r="C266">
            <v>10362102</v>
          </cell>
          <cell r="D266">
            <v>10364124</v>
          </cell>
          <cell r="E266">
            <v>10312548</v>
          </cell>
          <cell r="F266">
            <v>10325697</v>
          </cell>
          <cell r="G266">
            <v>10334013</v>
          </cell>
          <cell r="H266">
            <v>10333161</v>
          </cell>
          <cell r="I266">
            <v>10321344</v>
          </cell>
          <cell r="J266">
            <v>10309137</v>
          </cell>
          <cell r="K266">
            <v>10299125</v>
          </cell>
          <cell r="L266">
            <v>10289621</v>
          </cell>
          <cell r="M266">
            <v>10278098</v>
          </cell>
          <cell r="N266">
            <v>10266546</v>
          </cell>
        </row>
        <row r="267">
          <cell r="A267" t="str">
            <v>EE Estonia</v>
          </cell>
          <cell r="C267">
            <v>1571648</v>
          </cell>
          <cell r="D267">
            <v>1570451</v>
          </cell>
          <cell r="E267">
            <v>1562216</v>
          </cell>
          <cell r="F267">
            <v>1526531</v>
          </cell>
          <cell r="G267">
            <v>1506927</v>
          </cell>
          <cell r="H267">
            <v>1491583</v>
          </cell>
          <cell r="I267">
            <v>1476301</v>
          </cell>
          <cell r="J267">
            <v>1462130</v>
          </cell>
          <cell r="K267">
            <v>1453844</v>
          </cell>
          <cell r="L267">
            <v>1445580</v>
          </cell>
          <cell r="M267">
            <v>1371835</v>
          </cell>
          <cell r="N267">
            <v>1366723</v>
          </cell>
        </row>
        <row r="268">
          <cell r="A268" t="str">
            <v>HU Hungary</v>
          </cell>
          <cell r="C268">
            <v>10374823</v>
          </cell>
          <cell r="D268">
            <v>10354842</v>
          </cell>
          <cell r="E268">
            <v>10337236</v>
          </cell>
          <cell r="F268">
            <v>10310179</v>
          </cell>
          <cell r="G268">
            <v>10276968</v>
          </cell>
          <cell r="H268">
            <v>10245677</v>
          </cell>
          <cell r="I268">
            <v>10212300</v>
          </cell>
          <cell r="J268">
            <v>10174442</v>
          </cell>
          <cell r="K268">
            <v>10135358</v>
          </cell>
          <cell r="L268">
            <v>10091789</v>
          </cell>
          <cell r="M268">
            <v>10043224</v>
          </cell>
          <cell r="N268" t="str">
            <v xml:space="preserve">: </v>
          </cell>
        </row>
        <row r="269">
          <cell r="A269" t="str">
            <v>LT Lithuania</v>
          </cell>
          <cell r="C269">
            <v>3708251</v>
          </cell>
          <cell r="D269">
            <v>3736498</v>
          </cell>
          <cell r="E269">
            <v>3746860</v>
          </cell>
          <cell r="F269">
            <v>3736490</v>
          </cell>
          <cell r="G269">
            <v>3723970</v>
          </cell>
          <cell r="H269">
            <v>3717734</v>
          </cell>
          <cell r="I269">
            <v>3711855</v>
          </cell>
          <cell r="J269">
            <v>3707213</v>
          </cell>
          <cell r="K269">
            <v>3703961</v>
          </cell>
          <cell r="L269">
            <v>3700799</v>
          </cell>
          <cell r="M269">
            <v>3698521</v>
          </cell>
          <cell r="N269">
            <v>3692645</v>
          </cell>
        </row>
        <row r="270">
          <cell r="A270" t="str">
            <v>LV Latvia</v>
          </cell>
          <cell r="C270">
            <v>2673470</v>
          </cell>
          <cell r="D270">
            <v>2667870</v>
          </cell>
          <cell r="E270">
            <v>2656958</v>
          </cell>
          <cell r="F270">
            <v>2606176</v>
          </cell>
          <cell r="G270">
            <v>2565854</v>
          </cell>
          <cell r="H270">
            <v>2529543</v>
          </cell>
          <cell r="I270">
            <v>2501660</v>
          </cell>
          <cell r="J270">
            <v>2479870</v>
          </cell>
          <cell r="K270">
            <v>2458403</v>
          </cell>
          <cell r="L270">
            <v>2439445</v>
          </cell>
          <cell r="M270">
            <v>2379934</v>
          </cell>
          <cell r="N270">
            <v>2366131</v>
          </cell>
        </row>
        <row r="271">
          <cell r="A271" t="str">
            <v>MT Malta</v>
          </cell>
          <cell r="C271">
            <v>352430</v>
          </cell>
          <cell r="D271">
            <v>355910</v>
          </cell>
          <cell r="E271">
            <v>359543</v>
          </cell>
          <cell r="F271">
            <v>362977</v>
          </cell>
          <cell r="G271">
            <v>366431</v>
          </cell>
          <cell r="H271">
            <v>369451</v>
          </cell>
          <cell r="I271">
            <v>371173</v>
          </cell>
          <cell r="J271">
            <v>373958</v>
          </cell>
          <cell r="K271">
            <v>376513</v>
          </cell>
          <cell r="L271">
            <v>378518</v>
          </cell>
          <cell r="M271">
            <v>380201</v>
          </cell>
          <cell r="N271">
            <v>391415</v>
          </cell>
        </row>
        <row r="272">
          <cell r="A272" t="str">
            <v>PL Poland</v>
          </cell>
          <cell r="C272">
            <v>38038403</v>
          </cell>
          <cell r="D272">
            <v>38183160</v>
          </cell>
          <cell r="E272">
            <v>38309226</v>
          </cell>
          <cell r="F272">
            <v>38418108</v>
          </cell>
          <cell r="G272">
            <v>38504707</v>
          </cell>
          <cell r="H272">
            <v>38580597</v>
          </cell>
          <cell r="I272">
            <v>38609399</v>
          </cell>
          <cell r="J272">
            <v>38639341</v>
          </cell>
          <cell r="K272">
            <v>38659979</v>
          </cell>
          <cell r="L272">
            <v>38666983</v>
          </cell>
          <cell r="M272">
            <v>38653559</v>
          </cell>
          <cell r="N272">
            <v>38644211</v>
          </cell>
        </row>
        <row r="273">
          <cell r="A273" t="str">
            <v>RO Romania</v>
          </cell>
          <cell r="C273">
            <v>23211395</v>
          </cell>
          <cell r="D273">
            <v>23192274</v>
          </cell>
          <cell r="E273">
            <v>22811392</v>
          </cell>
          <cell r="F273">
            <v>22778533</v>
          </cell>
          <cell r="G273">
            <v>22748027</v>
          </cell>
          <cell r="H273">
            <v>22712394</v>
          </cell>
          <cell r="I273">
            <v>22656145</v>
          </cell>
          <cell r="J273">
            <v>22581862</v>
          </cell>
          <cell r="K273">
            <v>22526093</v>
          </cell>
          <cell r="L273">
            <v>22488595</v>
          </cell>
          <cell r="M273">
            <v>22455485</v>
          </cell>
          <cell r="N273">
            <v>22430457</v>
          </cell>
        </row>
        <row r="274">
          <cell r="A274" t="str">
            <v>SI Slovenia</v>
          </cell>
          <cell r="C274">
            <v>1996377</v>
          </cell>
          <cell r="D274">
            <v>1999945</v>
          </cell>
          <cell r="E274">
            <v>1998912</v>
          </cell>
          <cell r="F274">
            <v>1994084</v>
          </cell>
          <cell r="G274">
            <v>1989408</v>
          </cell>
          <cell r="H274">
            <v>1989477</v>
          </cell>
          <cell r="I274">
            <v>1990266</v>
          </cell>
          <cell r="J274">
            <v>1986989</v>
          </cell>
          <cell r="K274">
            <v>1984923</v>
          </cell>
          <cell r="L274">
            <v>1978334</v>
          </cell>
          <cell r="M274">
            <v>1987755</v>
          </cell>
          <cell r="N274">
            <v>1990094</v>
          </cell>
        </row>
        <row r="275">
          <cell r="A275" t="str">
            <v>SK Slovak Republic</v>
          </cell>
          <cell r="C275">
            <v>5287663</v>
          </cell>
          <cell r="D275">
            <v>5271711</v>
          </cell>
          <cell r="E275">
            <v>5295877</v>
          </cell>
          <cell r="F275">
            <v>5314155</v>
          </cell>
          <cell r="G275">
            <v>5336455</v>
          </cell>
          <cell r="H275">
            <v>5356207</v>
          </cell>
          <cell r="I275">
            <v>5367790</v>
          </cell>
          <cell r="J275">
            <v>5378932</v>
          </cell>
          <cell r="K275">
            <v>5387650</v>
          </cell>
          <cell r="L275">
            <v>5393382</v>
          </cell>
          <cell r="M275">
            <v>5398657</v>
          </cell>
          <cell r="N275">
            <v>5402547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"/>
      <sheetName val="Chart Electricity consumption"/>
      <sheetName val="Data for graphs"/>
      <sheetName val="Elec as % of FEC"/>
      <sheetName val="Elec cons per capita"/>
      <sheetName val="Industry Elec cons"/>
      <sheetName val="Transport Elec cons"/>
      <sheetName val="Services Elec cons"/>
      <sheetName val="Household Elec cons"/>
      <sheetName val="Final elec cons by country"/>
      <sheetName val="Summary of final elec cons"/>
      <sheetName val="Population by country"/>
      <sheetName val="Final energy consumption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44">
          <cell r="A244" t="str">
            <v>EU15 European Union (15 countries)</v>
          </cell>
          <cell r="C244">
            <v>363763372</v>
          </cell>
          <cell r="D244">
            <v>365382016</v>
          </cell>
          <cell r="E244">
            <v>367061153</v>
          </cell>
          <cell r="F244">
            <v>368935291</v>
          </cell>
          <cell r="G244">
            <v>370323473</v>
          </cell>
          <cell r="H244">
            <v>371441978</v>
          </cell>
          <cell r="I244">
            <v>372475571</v>
          </cell>
          <cell r="J244">
            <v>373486609</v>
          </cell>
          <cell r="K244">
            <v>374345104</v>
          </cell>
          <cell r="L244">
            <v>375276804</v>
          </cell>
          <cell r="M244">
            <v>376481775</v>
          </cell>
          <cell r="N244" t="str">
            <v xml:space="preserve">: </v>
          </cell>
        </row>
        <row r="245">
          <cell r="A245" t="str">
            <v>BE Belgium</v>
          </cell>
          <cell r="C245">
            <v>9947782</v>
          </cell>
          <cell r="D245">
            <v>9986975</v>
          </cell>
          <cell r="E245">
            <v>10021997</v>
          </cell>
          <cell r="F245">
            <v>10068319</v>
          </cell>
          <cell r="G245">
            <v>10100631</v>
          </cell>
          <cell r="H245">
            <v>10130574</v>
          </cell>
          <cell r="I245">
            <v>10143047</v>
          </cell>
          <cell r="J245">
            <v>10170226</v>
          </cell>
          <cell r="K245">
            <v>10192264</v>
          </cell>
          <cell r="L245">
            <v>10213752</v>
          </cell>
          <cell r="M245">
            <v>10239085</v>
          </cell>
          <cell r="N245">
            <v>10263414</v>
          </cell>
        </row>
        <row r="246">
          <cell r="A246" t="str">
            <v>DK Denmark</v>
          </cell>
          <cell r="C246">
            <v>5135409</v>
          </cell>
          <cell r="D246">
            <v>5146469</v>
          </cell>
          <cell r="E246">
            <v>5162126</v>
          </cell>
          <cell r="F246">
            <v>5180614</v>
          </cell>
          <cell r="G246">
            <v>5196642</v>
          </cell>
          <cell r="H246">
            <v>5215718</v>
          </cell>
          <cell r="I246">
            <v>5251027</v>
          </cell>
          <cell r="J246">
            <v>5275121</v>
          </cell>
          <cell r="K246">
            <v>5294860</v>
          </cell>
          <cell r="L246">
            <v>5313577</v>
          </cell>
          <cell r="M246">
            <v>5330020</v>
          </cell>
          <cell r="N246">
            <v>5349212</v>
          </cell>
        </row>
        <row r="247">
          <cell r="A247" t="str">
            <v>DE Federal Republic of Germany (including ex-GDR from 1991)</v>
          </cell>
          <cell r="C247">
            <v>79112831</v>
          </cell>
          <cell r="D247">
            <v>79753227</v>
          </cell>
          <cell r="E247">
            <v>80274564</v>
          </cell>
          <cell r="F247">
            <v>80974632</v>
          </cell>
          <cell r="G247">
            <v>81338093</v>
          </cell>
          <cell r="H247">
            <v>81538603</v>
          </cell>
          <cell r="I247">
            <v>81817499</v>
          </cell>
          <cell r="J247">
            <v>82012162</v>
          </cell>
          <cell r="K247">
            <v>82057379</v>
          </cell>
          <cell r="L247">
            <v>82037011</v>
          </cell>
          <cell r="M247">
            <v>82163475</v>
          </cell>
          <cell r="N247">
            <v>82259540</v>
          </cell>
        </row>
        <row r="248">
          <cell r="A248" t="str">
            <v>GR Greece</v>
          </cell>
          <cell r="C248">
            <v>10120892</v>
          </cell>
          <cell r="D248">
            <v>10200104</v>
          </cell>
          <cell r="E248">
            <v>10294472</v>
          </cell>
          <cell r="F248">
            <v>10349200</v>
          </cell>
          <cell r="G248">
            <v>10409605</v>
          </cell>
          <cell r="H248">
            <v>10442863</v>
          </cell>
          <cell r="I248">
            <v>10465059</v>
          </cell>
          <cell r="J248">
            <v>10486595</v>
          </cell>
          <cell r="K248">
            <v>10510965</v>
          </cell>
          <cell r="L248">
            <v>10521669</v>
          </cell>
          <cell r="M248">
            <v>10554404</v>
          </cell>
          <cell r="N248" t="str">
            <v xml:space="preserve">: </v>
          </cell>
        </row>
        <row r="249">
          <cell r="A249" t="str">
            <v>ES Spain</v>
          </cell>
          <cell r="C249">
            <v>38826297</v>
          </cell>
          <cell r="D249">
            <v>38874573</v>
          </cell>
          <cell r="E249">
            <v>38965077</v>
          </cell>
          <cell r="F249">
            <v>39056587</v>
          </cell>
          <cell r="G249">
            <v>39135618</v>
          </cell>
          <cell r="H249">
            <v>39196779</v>
          </cell>
          <cell r="I249">
            <v>39249083</v>
          </cell>
          <cell r="J249">
            <v>39308484</v>
          </cell>
          <cell r="K249">
            <v>39387525</v>
          </cell>
          <cell r="L249">
            <v>39519207</v>
          </cell>
          <cell r="M249">
            <v>39733002</v>
          </cell>
          <cell r="N249">
            <v>40121673</v>
          </cell>
        </row>
        <row r="250">
          <cell r="A250" t="str">
            <v>FR France</v>
          </cell>
          <cell r="C250">
            <v>56577000</v>
          </cell>
          <cell r="D250">
            <v>56840661</v>
          </cell>
          <cell r="E250">
            <v>57110533</v>
          </cell>
          <cell r="F250">
            <v>57369161</v>
          </cell>
          <cell r="G250">
            <v>57565008</v>
          </cell>
          <cell r="H250">
            <v>57752535</v>
          </cell>
          <cell r="I250">
            <v>57935959</v>
          </cell>
          <cell r="J250">
            <v>58116018</v>
          </cell>
          <cell r="K250">
            <v>58298962</v>
          </cell>
          <cell r="L250">
            <v>58496613</v>
          </cell>
          <cell r="M250">
            <v>58748743</v>
          </cell>
          <cell r="N250">
            <v>59037225</v>
          </cell>
        </row>
        <row r="251">
          <cell r="A251" t="str">
            <v>IE Ireland</v>
          </cell>
          <cell r="C251">
            <v>3506970</v>
          </cell>
          <cell r="D251">
            <v>3520977</v>
          </cell>
          <cell r="E251">
            <v>3547492</v>
          </cell>
          <cell r="F251">
            <v>3569367</v>
          </cell>
          <cell r="G251">
            <v>3583154</v>
          </cell>
          <cell r="H251">
            <v>3597617</v>
          </cell>
          <cell r="I251">
            <v>3620065</v>
          </cell>
          <cell r="J251">
            <v>3652177</v>
          </cell>
          <cell r="K251">
            <v>3693999</v>
          </cell>
          <cell r="L251">
            <v>3734901</v>
          </cell>
          <cell r="M251">
            <v>3776577</v>
          </cell>
          <cell r="N251">
            <v>3826159</v>
          </cell>
        </row>
        <row r="252">
          <cell r="A252" t="str">
            <v>IT Italy</v>
          </cell>
          <cell r="C252">
            <v>56694360</v>
          </cell>
          <cell r="D252">
            <v>56744119</v>
          </cell>
          <cell r="E252">
            <v>56757236</v>
          </cell>
          <cell r="F252">
            <v>56960300</v>
          </cell>
          <cell r="G252">
            <v>57138489</v>
          </cell>
          <cell r="H252">
            <v>57268578</v>
          </cell>
          <cell r="I252">
            <v>57332996</v>
          </cell>
          <cell r="J252">
            <v>57460977</v>
          </cell>
          <cell r="K252">
            <v>57563354</v>
          </cell>
          <cell r="L252">
            <v>57612615</v>
          </cell>
          <cell r="M252">
            <v>57679895</v>
          </cell>
          <cell r="N252">
            <v>57844017</v>
          </cell>
        </row>
        <row r="253">
          <cell r="A253" t="str">
            <v>LU Luxembourg</v>
          </cell>
          <cell r="C253">
            <v>379300</v>
          </cell>
          <cell r="D253">
            <v>384400</v>
          </cell>
          <cell r="E253">
            <v>389800</v>
          </cell>
          <cell r="F253">
            <v>395200</v>
          </cell>
          <cell r="G253">
            <v>400900</v>
          </cell>
          <cell r="H253">
            <v>406600</v>
          </cell>
          <cell r="I253">
            <v>412800</v>
          </cell>
          <cell r="J253">
            <v>418300</v>
          </cell>
          <cell r="K253">
            <v>423700</v>
          </cell>
          <cell r="L253">
            <v>429200</v>
          </cell>
          <cell r="M253">
            <v>435700</v>
          </cell>
          <cell r="N253">
            <v>441300</v>
          </cell>
        </row>
        <row r="254">
          <cell r="A254" t="str">
            <v>NL Netherlands</v>
          </cell>
          <cell r="C254">
            <v>14892574</v>
          </cell>
          <cell r="D254">
            <v>15010445</v>
          </cell>
          <cell r="E254">
            <v>15129150</v>
          </cell>
          <cell r="F254">
            <v>15239182</v>
          </cell>
          <cell r="G254">
            <v>15341553</v>
          </cell>
          <cell r="H254">
            <v>15424122</v>
          </cell>
          <cell r="I254">
            <v>15493889</v>
          </cell>
          <cell r="J254">
            <v>15567107</v>
          </cell>
          <cell r="K254">
            <v>15654192</v>
          </cell>
          <cell r="L254">
            <v>15760225</v>
          </cell>
          <cell r="M254">
            <v>15863950</v>
          </cell>
          <cell r="N254">
            <v>15987075</v>
          </cell>
        </row>
        <row r="255">
          <cell r="A255" t="str">
            <v>AT Austria</v>
          </cell>
          <cell r="C255">
            <v>7689529</v>
          </cell>
          <cell r="D255">
            <v>7768944</v>
          </cell>
          <cell r="E255">
            <v>7867796</v>
          </cell>
          <cell r="F255">
            <v>7962003</v>
          </cell>
          <cell r="G255">
            <v>8015027</v>
          </cell>
          <cell r="H255">
            <v>8039865</v>
          </cell>
          <cell r="I255">
            <v>8054802</v>
          </cell>
          <cell r="J255">
            <v>8067812</v>
          </cell>
          <cell r="K255">
            <v>8075425</v>
          </cell>
          <cell r="L255">
            <v>8082819</v>
          </cell>
          <cell r="M255">
            <v>8102557</v>
          </cell>
          <cell r="N255">
            <v>8121345</v>
          </cell>
        </row>
        <row r="256">
          <cell r="A256" t="str">
            <v>PT Portugal</v>
          </cell>
          <cell r="C256">
            <v>9919690</v>
          </cell>
          <cell r="D256">
            <v>9877480</v>
          </cell>
          <cell r="E256">
            <v>9960534</v>
          </cell>
          <cell r="F256">
            <v>9964810</v>
          </cell>
          <cell r="G256">
            <v>9982809</v>
          </cell>
          <cell r="H256">
            <v>10012790</v>
          </cell>
          <cell r="I256">
            <v>10041399</v>
          </cell>
          <cell r="J256">
            <v>10069761</v>
          </cell>
          <cell r="K256">
            <v>10107916</v>
          </cell>
          <cell r="L256">
            <v>10150102</v>
          </cell>
          <cell r="M256">
            <v>10198233</v>
          </cell>
          <cell r="N256">
            <v>10262877</v>
          </cell>
        </row>
        <row r="257">
          <cell r="A257" t="str">
            <v>FI Finland</v>
          </cell>
          <cell r="C257">
            <v>4974383</v>
          </cell>
          <cell r="D257">
            <v>4998478</v>
          </cell>
          <cell r="E257">
            <v>5029002</v>
          </cell>
          <cell r="F257">
            <v>5054982</v>
          </cell>
          <cell r="G257">
            <v>5077912</v>
          </cell>
          <cell r="H257">
            <v>5098754</v>
          </cell>
          <cell r="I257">
            <v>5116826</v>
          </cell>
          <cell r="J257">
            <v>5132320</v>
          </cell>
          <cell r="K257">
            <v>5147349</v>
          </cell>
          <cell r="L257">
            <v>5159646</v>
          </cell>
          <cell r="M257">
            <v>5171302</v>
          </cell>
          <cell r="N257">
            <v>5181115</v>
          </cell>
        </row>
        <row r="258">
          <cell r="A258" t="str">
            <v>SE Sweden</v>
          </cell>
          <cell r="C258">
            <v>8527036</v>
          </cell>
          <cell r="D258">
            <v>8590630</v>
          </cell>
          <cell r="E258">
            <v>8644119</v>
          </cell>
          <cell r="F258">
            <v>8692013</v>
          </cell>
          <cell r="G258">
            <v>8745109</v>
          </cell>
          <cell r="H258">
            <v>8816381</v>
          </cell>
          <cell r="I258">
            <v>8837496</v>
          </cell>
          <cell r="J258">
            <v>8844499</v>
          </cell>
          <cell r="K258">
            <v>8847625</v>
          </cell>
          <cell r="L258">
            <v>8854322</v>
          </cell>
          <cell r="M258">
            <v>8861426</v>
          </cell>
          <cell r="N258">
            <v>8882792</v>
          </cell>
        </row>
        <row r="259">
          <cell r="A259" t="str">
            <v>UK United Kingdom</v>
          </cell>
          <cell r="C259">
            <v>57459319</v>
          </cell>
          <cell r="D259">
            <v>57684514</v>
          </cell>
          <cell r="E259">
            <v>57907255</v>
          </cell>
          <cell r="F259">
            <v>58098921</v>
          </cell>
          <cell r="G259">
            <v>58292923</v>
          </cell>
          <cell r="H259">
            <v>58500199</v>
          </cell>
          <cell r="I259">
            <v>58703624</v>
          </cell>
          <cell r="J259">
            <v>58905050</v>
          </cell>
          <cell r="K259">
            <v>59089589</v>
          </cell>
          <cell r="L259">
            <v>59391145</v>
          </cell>
          <cell r="M259">
            <v>59623406</v>
          </cell>
          <cell r="N259">
            <v>59862820</v>
          </cell>
        </row>
        <row r="260">
          <cell r="A260" t="str">
            <v>EEA European Economic Area (EEA) (EU-15 plus IS, LI, NO)</v>
          </cell>
          <cell r="C260">
            <v>368278725</v>
          </cell>
          <cell r="D260">
            <v>369916744</v>
          </cell>
          <cell r="E260">
            <v>371623900</v>
          </cell>
          <cell r="F260">
            <v>373526712</v>
          </cell>
          <cell r="G260">
            <v>374943662</v>
          </cell>
          <cell r="H260">
            <v>376087995</v>
          </cell>
          <cell r="I260">
            <v>377144409</v>
          </cell>
          <cell r="J260">
            <v>378180340</v>
          </cell>
          <cell r="K260">
            <v>379066404</v>
          </cell>
          <cell r="L260">
            <v>380029860</v>
          </cell>
          <cell r="M260">
            <v>381271747</v>
          </cell>
          <cell r="N260" t="str">
            <v xml:space="preserve">: </v>
          </cell>
        </row>
        <row r="261">
          <cell r="A261" t="str">
            <v>IS Iceland</v>
          </cell>
          <cell r="C261">
            <v>253785</v>
          </cell>
          <cell r="D261">
            <v>255866</v>
          </cell>
          <cell r="E261">
            <v>259727</v>
          </cell>
          <cell r="F261">
            <v>262386</v>
          </cell>
          <cell r="G261">
            <v>265064</v>
          </cell>
          <cell r="H261">
            <v>266978</v>
          </cell>
          <cell r="I261">
            <v>267958</v>
          </cell>
          <cell r="J261">
            <v>269874</v>
          </cell>
          <cell r="K261">
            <v>272381</v>
          </cell>
          <cell r="L261">
            <v>275712</v>
          </cell>
          <cell r="M261">
            <v>279049</v>
          </cell>
          <cell r="N261">
            <v>283361</v>
          </cell>
        </row>
        <row r="262">
          <cell r="A262" t="str">
            <v>LI Liechtenstein</v>
          </cell>
          <cell r="C262">
            <v>28452</v>
          </cell>
          <cell r="D262">
            <v>29032</v>
          </cell>
          <cell r="E262">
            <v>29386</v>
          </cell>
          <cell r="F262">
            <v>29868</v>
          </cell>
          <cell r="G262">
            <v>30310</v>
          </cell>
          <cell r="H262">
            <v>30629</v>
          </cell>
          <cell r="I262">
            <v>30923</v>
          </cell>
          <cell r="J262">
            <v>31143</v>
          </cell>
          <cell r="K262">
            <v>31320</v>
          </cell>
          <cell r="L262">
            <v>32015</v>
          </cell>
          <cell r="M262">
            <v>32426</v>
          </cell>
          <cell r="N262">
            <v>32863</v>
          </cell>
        </row>
        <row r="263">
          <cell r="A263" t="str">
            <v>NO Norway</v>
          </cell>
          <cell r="C263">
            <v>4233116</v>
          </cell>
          <cell r="D263">
            <v>4249830</v>
          </cell>
          <cell r="E263">
            <v>4273634</v>
          </cell>
          <cell r="F263">
            <v>4299167</v>
          </cell>
          <cell r="G263">
            <v>4324815</v>
          </cell>
          <cell r="H263">
            <v>4348410</v>
          </cell>
          <cell r="I263">
            <v>4369957</v>
          </cell>
          <cell r="J263">
            <v>4392714</v>
          </cell>
          <cell r="K263">
            <v>4417599</v>
          </cell>
          <cell r="L263">
            <v>4445329</v>
          </cell>
          <cell r="M263">
            <v>4478497</v>
          </cell>
          <cell r="N263">
            <v>4503436</v>
          </cell>
        </row>
        <row r="264">
          <cell r="A264" t="str">
            <v>BG Bulgaria</v>
          </cell>
          <cell r="C264">
            <v>8767308</v>
          </cell>
          <cell r="D264">
            <v>8669269</v>
          </cell>
          <cell r="E264">
            <v>8595465</v>
          </cell>
          <cell r="F264">
            <v>8484863</v>
          </cell>
          <cell r="G264">
            <v>8459763</v>
          </cell>
          <cell r="H264">
            <v>8427418</v>
          </cell>
          <cell r="I264">
            <v>8384715</v>
          </cell>
          <cell r="J264">
            <v>8340936</v>
          </cell>
          <cell r="K264">
            <v>8283200</v>
          </cell>
          <cell r="L264">
            <v>8230371</v>
          </cell>
          <cell r="M264">
            <v>8190876</v>
          </cell>
          <cell r="N264">
            <v>8149468</v>
          </cell>
        </row>
        <row r="265">
          <cell r="A265" t="str">
            <v>CY Cyprus</v>
          </cell>
          <cell r="C265">
            <v>675100</v>
          </cell>
          <cell r="D265">
            <v>687100</v>
          </cell>
          <cell r="E265">
            <v>699800</v>
          </cell>
          <cell r="F265">
            <v>713700</v>
          </cell>
          <cell r="G265">
            <v>722800</v>
          </cell>
          <cell r="H265">
            <v>729800</v>
          </cell>
          <cell r="I265">
            <v>735900</v>
          </cell>
          <cell r="J265">
            <v>741000</v>
          </cell>
          <cell r="K265">
            <v>746100</v>
          </cell>
          <cell r="L265">
            <v>751500</v>
          </cell>
          <cell r="M265">
            <v>754800</v>
          </cell>
          <cell r="N265">
            <v>759100</v>
          </cell>
        </row>
        <row r="266">
          <cell r="A266" t="str">
            <v>CZ Czech Republic</v>
          </cell>
          <cell r="C266">
            <v>10362102</v>
          </cell>
          <cell r="D266">
            <v>10364124</v>
          </cell>
          <cell r="E266">
            <v>10312548</v>
          </cell>
          <cell r="F266">
            <v>10325697</v>
          </cell>
          <cell r="G266">
            <v>10334013</v>
          </cell>
          <cell r="H266">
            <v>10333161</v>
          </cell>
          <cell r="I266">
            <v>10321344</v>
          </cell>
          <cell r="J266">
            <v>10309137</v>
          </cell>
          <cell r="K266">
            <v>10299125</v>
          </cell>
          <cell r="L266">
            <v>10289621</v>
          </cell>
          <cell r="M266">
            <v>10278098</v>
          </cell>
          <cell r="N266">
            <v>10266546</v>
          </cell>
        </row>
        <row r="267">
          <cell r="A267" t="str">
            <v>EE Estonia</v>
          </cell>
          <cell r="C267">
            <v>1571648</v>
          </cell>
          <cell r="D267">
            <v>1570451</v>
          </cell>
          <cell r="E267">
            <v>1562216</v>
          </cell>
          <cell r="F267">
            <v>1526531</v>
          </cell>
          <cell r="G267">
            <v>1506927</v>
          </cell>
          <cell r="H267">
            <v>1491583</v>
          </cell>
          <cell r="I267">
            <v>1476301</v>
          </cell>
          <cell r="J267">
            <v>1462130</v>
          </cell>
          <cell r="K267">
            <v>1453844</v>
          </cell>
          <cell r="L267">
            <v>1445580</v>
          </cell>
          <cell r="M267">
            <v>1371835</v>
          </cell>
          <cell r="N267">
            <v>1366723</v>
          </cell>
        </row>
        <row r="268">
          <cell r="A268" t="str">
            <v>HU Hungary</v>
          </cell>
          <cell r="C268">
            <v>10374823</v>
          </cell>
          <cell r="D268">
            <v>10354842</v>
          </cell>
          <cell r="E268">
            <v>10337236</v>
          </cell>
          <cell r="F268">
            <v>10310179</v>
          </cell>
          <cell r="G268">
            <v>10276968</v>
          </cell>
          <cell r="H268">
            <v>10245677</v>
          </cell>
          <cell r="I268">
            <v>10212300</v>
          </cell>
          <cell r="J268">
            <v>10174442</v>
          </cell>
          <cell r="K268">
            <v>10135358</v>
          </cell>
          <cell r="L268">
            <v>10091789</v>
          </cell>
          <cell r="M268">
            <v>10043224</v>
          </cell>
          <cell r="N268" t="str">
            <v xml:space="preserve">: </v>
          </cell>
        </row>
        <row r="269">
          <cell r="A269" t="str">
            <v>LT Lithuania</v>
          </cell>
          <cell r="C269">
            <v>3708251</v>
          </cell>
          <cell r="D269">
            <v>3736498</v>
          </cell>
          <cell r="E269">
            <v>3746860</v>
          </cell>
          <cell r="F269">
            <v>3736490</v>
          </cell>
          <cell r="G269">
            <v>3723970</v>
          </cell>
          <cell r="H269">
            <v>3717734</v>
          </cell>
          <cell r="I269">
            <v>3711855</v>
          </cell>
          <cell r="J269">
            <v>3707213</v>
          </cell>
          <cell r="K269">
            <v>3703961</v>
          </cell>
          <cell r="L269">
            <v>3700799</v>
          </cell>
          <cell r="M269">
            <v>3698521</v>
          </cell>
          <cell r="N269">
            <v>3692645</v>
          </cell>
        </row>
        <row r="270">
          <cell r="A270" t="str">
            <v>LV Latvia</v>
          </cell>
          <cell r="C270">
            <v>2673470</v>
          </cell>
          <cell r="D270">
            <v>2667870</v>
          </cell>
          <cell r="E270">
            <v>2656958</v>
          </cell>
          <cell r="F270">
            <v>2606176</v>
          </cell>
          <cell r="G270">
            <v>2565854</v>
          </cell>
          <cell r="H270">
            <v>2529543</v>
          </cell>
          <cell r="I270">
            <v>2501660</v>
          </cell>
          <cell r="J270">
            <v>2479870</v>
          </cell>
          <cell r="K270">
            <v>2458403</v>
          </cell>
          <cell r="L270">
            <v>2439445</v>
          </cell>
          <cell r="M270">
            <v>2379934</v>
          </cell>
          <cell r="N270">
            <v>2366131</v>
          </cell>
        </row>
        <row r="271">
          <cell r="A271" t="str">
            <v>MT Malta</v>
          </cell>
          <cell r="C271">
            <v>352430</v>
          </cell>
          <cell r="D271">
            <v>355910</v>
          </cell>
          <cell r="E271">
            <v>359543</v>
          </cell>
          <cell r="F271">
            <v>362977</v>
          </cell>
          <cell r="G271">
            <v>366431</v>
          </cell>
          <cell r="H271">
            <v>369451</v>
          </cell>
          <cell r="I271">
            <v>371173</v>
          </cell>
          <cell r="J271">
            <v>373958</v>
          </cell>
          <cell r="K271">
            <v>376513</v>
          </cell>
          <cell r="L271">
            <v>378518</v>
          </cell>
          <cell r="M271">
            <v>380201</v>
          </cell>
          <cell r="N271">
            <v>391415</v>
          </cell>
        </row>
        <row r="272">
          <cell r="A272" t="str">
            <v>PL Poland</v>
          </cell>
          <cell r="C272">
            <v>38038403</v>
          </cell>
          <cell r="D272">
            <v>38183160</v>
          </cell>
          <cell r="E272">
            <v>38309226</v>
          </cell>
          <cell r="F272">
            <v>38418108</v>
          </cell>
          <cell r="G272">
            <v>38504707</v>
          </cell>
          <cell r="H272">
            <v>38580597</v>
          </cell>
          <cell r="I272">
            <v>38609399</v>
          </cell>
          <cell r="J272">
            <v>38639341</v>
          </cell>
          <cell r="K272">
            <v>38659979</v>
          </cell>
          <cell r="L272">
            <v>38666983</v>
          </cell>
          <cell r="M272">
            <v>38653559</v>
          </cell>
          <cell r="N272">
            <v>38644211</v>
          </cell>
        </row>
        <row r="273">
          <cell r="A273" t="str">
            <v>RO Romania</v>
          </cell>
          <cell r="C273">
            <v>23211395</v>
          </cell>
          <cell r="D273">
            <v>23192274</v>
          </cell>
          <cell r="E273">
            <v>22811392</v>
          </cell>
          <cell r="F273">
            <v>22778533</v>
          </cell>
          <cell r="G273">
            <v>22748027</v>
          </cell>
          <cell r="H273">
            <v>22712394</v>
          </cell>
          <cell r="I273">
            <v>22656145</v>
          </cell>
          <cell r="J273">
            <v>22581862</v>
          </cell>
          <cell r="K273">
            <v>22526093</v>
          </cell>
          <cell r="L273">
            <v>22488595</v>
          </cell>
          <cell r="M273">
            <v>22455485</v>
          </cell>
          <cell r="N273">
            <v>22430457</v>
          </cell>
        </row>
        <row r="274">
          <cell r="A274" t="str">
            <v>SI Slovenia</v>
          </cell>
          <cell r="C274">
            <v>1996377</v>
          </cell>
          <cell r="D274">
            <v>1999945</v>
          </cell>
          <cell r="E274">
            <v>1998912</v>
          </cell>
          <cell r="F274">
            <v>1994084</v>
          </cell>
          <cell r="G274">
            <v>1989408</v>
          </cell>
          <cell r="H274">
            <v>1989477</v>
          </cell>
          <cell r="I274">
            <v>1990266</v>
          </cell>
          <cell r="J274">
            <v>1986989</v>
          </cell>
          <cell r="K274">
            <v>1984923</v>
          </cell>
          <cell r="L274">
            <v>1978334</v>
          </cell>
          <cell r="M274">
            <v>1987755</v>
          </cell>
          <cell r="N274">
            <v>1990094</v>
          </cell>
        </row>
        <row r="275">
          <cell r="A275" t="str">
            <v>SK Slovak Republic</v>
          </cell>
          <cell r="C275">
            <v>5287663</v>
          </cell>
          <cell r="D275">
            <v>5271711</v>
          </cell>
          <cell r="E275">
            <v>5295877</v>
          </cell>
          <cell r="F275">
            <v>5314155</v>
          </cell>
          <cell r="G275">
            <v>5336455</v>
          </cell>
          <cell r="H275">
            <v>5356207</v>
          </cell>
          <cell r="I275">
            <v>5367790</v>
          </cell>
          <cell r="J275">
            <v>5378932</v>
          </cell>
          <cell r="K275">
            <v>5387650</v>
          </cell>
          <cell r="L275">
            <v>5393382</v>
          </cell>
          <cell r="M275">
            <v>5398657</v>
          </cell>
          <cell r="N275">
            <v>5402547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 (2)"/>
      <sheetName val="Figure1 graph GIEC by fuel"/>
      <sheetName val="Fig1b Energy Consumpt by fuel"/>
      <sheetName val="Energy cons by fuel type 2"/>
      <sheetName val="Data for graphs"/>
      <sheetName val="Figure2 Historic Grwth Rates"/>
      <sheetName val="Old Chart Grwth Rates"/>
      <sheetName val="Chart Share of fuels"/>
      <sheetName val="Figure3 %consumption 2004"/>
      <sheetName val="Extra data tables"/>
      <sheetName val="IndustrialWaste"/>
      <sheetName val="Electricity"/>
      <sheetName val="Total energy consumption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Summary by country"/>
      <sheetName val="Total energy consumption proj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New Cronos data"/>
      <sheetName val="Efficiency of suppl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49">
          <cell r="B249" t="str">
            <v>product</v>
          </cell>
          <cell r="C249">
            <v>5500</v>
          </cell>
        </row>
        <row r="250">
          <cell r="C250" t="str">
            <v>Renewable Energies</v>
          </cell>
        </row>
        <row r="251">
          <cell r="B251" t="str">
            <v>indic_en</v>
          </cell>
          <cell r="C251">
            <v>100900</v>
          </cell>
        </row>
        <row r="252">
          <cell r="C252" t="str">
            <v>Gross inland consumption</v>
          </cell>
        </row>
        <row r="253">
          <cell r="B253" t="str">
            <v>unit</v>
          </cell>
          <cell r="C253" t="str">
            <v>1000toe</v>
          </cell>
        </row>
        <row r="254">
          <cell r="C254" t="str">
            <v>Thousands tons of oil equivalent (TOE)</v>
          </cell>
        </row>
        <row r="256">
          <cell r="D256" t="str">
            <v>time</v>
          </cell>
          <cell r="E256" t="str">
            <v>1990a00</v>
          </cell>
          <cell r="F256" t="str">
            <v>1991a00</v>
          </cell>
          <cell r="G256" t="str">
            <v>1992a00</v>
          </cell>
          <cell r="H256" t="str">
            <v>1993a00</v>
          </cell>
          <cell r="I256" t="str">
            <v>1994a00</v>
          </cell>
          <cell r="J256" t="str">
            <v>1995a00</v>
          </cell>
          <cell r="K256" t="str">
            <v>1996a00</v>
          </cell>
          <cell r="L256" t="str">
            <v>1997a00</v>
          </cell>
          <cell r="M256" t="str">
            <v>1998a00</v>
          </cell>
          <cell r="N256" t="str">
            <v>1999a00</v>
          </cell>
          <cell r="O256" t="str">
            <v>2000a00</v>
          </cell>
          <cell r="P256" t="str">
            <v>2001a00</v>
          </cell>
          <cell r="Q256" t="str">
            <v>2002a00</v>
          </cell>
          <cell r="R256" t="str">
            <v>2003a00</v>
          </cell>
          <cell r="S256" t="str">
            <v>2004a00</v>
          </cell>
        </row>
        <row r="258">
          <cell r="B258" t="str">
            <v>geo</v>
          </cell>
        </row>
        <row r="259">
          <cell r="A259" t="str">
            <v>eu25 European Union (25 countries)</v>
          </cell>
          <cell r="B259" t="str">
            <v>eu25</v>
          </cell>
          <cell r="C259" t="str">
            <v>European Union (25 countries)</v>
          </cell>
          <cell r="E259">
            <v>69028</v>
          </cell>
          <cell r="F259">
            <v>71329</v>
          </cell>
          <cell r="G259">
            <v>73527</v>
          </cell>
          <cell r="H259">
            <v>77727</v>
          </cell>
          <cell r="I259">
            <v>78789</v>
          </cell>
          <cell r="J259">
            <v>80492</v>
          </cell>
          <cell r="K259">
            <v>82732</v>
          </cell>
          <cell r="L259">
            <v>85727</v>
          </cell>
          <cell r="M259">
            <v>88669</v>
          </cell>
          <cell r="N259">
            <v>89804</v>
          </cell>
          <cell r="O259">
            <v>93389</v>
          </cell>
          <cell r="P259">
            <v>98006</v>
          </cell>
          <cell r="Q259">
            <v>96166</v>
          </cell>
          <cell r="R259">
            <v>102937</v>
          </cell>
          <cell r="S259">
            <v>109194</v>
          </cell>
        </row>
        <row r="260">
          <cell r="A260" t="str">
            <v>eu15 European Union (15 countries)</v>
          </cell>
          <cell r="B260" t="str">
            <v>eu15</v>
          </cell>
          <cell r="C260" t="str">
            <v>European Union (15 countries)</v>
          </cell>
          <cell r="E260">
            <v>64395</v>
          </cell>
          <cell r="F260">
            <v>66954</v>
          </cell>
          <cell r="G260">
            <v>68465</v>
          </cell>
          <cell r="H260">
            <v>69888</v>
          </cell>
          <cell r="I260">
            <v>70380</v>
          </cell>
          <cell r="J260">
            <v>71972</v>
          </cell>
          <cell r="K260">
            <v>74271</v>
          </cell>
          <cell r="L260">
            <v>77158</v>
          </cell>
          <cell r="M260">
            <v>79938</v>
          </cell>
          <cell r="N260">
            <v>81216</v>
          </cell>
          <cell r="O260">
            <v>84642</v>
          </cell>
          <cell r="P260">
            <v>88494</v>
          </cell>
          <cell r="Q260">
            <v>86093</v>
          </cell>
          <cell r="R260">
            <v>92632</v>
          </cell>
          <cell r="S260">
            <v>98240</v>
          </cell>
        </row>
        <row r="261">
          <cell r="A261" t="str">
            <v>nms10 New Member States (CZ, EE, CY, LV, LT, HU, MT, PL, SI, SK)</v>
          </cell>
          <cell r="B261" t="str">
            <v>nms10</v>
          </cell>
          <cell r="C261" t="str">
            <v>New Member States (CZ, EE, CY, LV, LT, HU, MT, PL, SI, SK)</v>
          </cell>
          <cell r="E261">
            <v>4633</v>
          </cell>
          <cell r="F261">
            <v>4374</v>
          </cell>
          <cell r="G261">
            <v>5062</v>
          </cell>
          <cell r="H261">
            <v>7839</v>
          </cell>
          <cell r="I261">
            <v>8409</v>
          </cell>
          <cell r="J261">
            <v>8520</v>
          </cell>
          <cell r="K261">
            <v>8461</v>
          </cell>
          <cell r="L261">
            <v>8569</v>
          </cell>
          <cell r="M261">
            <v>8731</v>
          </cell>
          <cell r="N261">
            <v>8588</v>
          </cell>
          <cell r="O261">
            <v>8747</v>
          </cell>
          <cell r="P261">
            <v>9512</v>
          </cell>
          <cell r="Q261">
            <v>10073</v>
          </cell>
          <cell r="R261">
            <v>10305</v>
          </cell>
          <cell r="S261">
            <v>10953</v>
          </cell>
        </row>
        <row r="262">
          <cell r="A262" t="str">
            <v>be Belgium</v>
          </cell>
          <cell r="B262" t="str">
            <v>be</v>
          </cell>
          <cell r="C262" t="str">
            <v>Belgium</v>
          </cell>
          <cell r="E262">
            <v>649</v>
          </cell>
          <cell r="F262">
            <v>659</v>
          </cell>
          <cell r="G262">
            <v>660</v>
          </cell>
          <cell r="H262">
            <v>594</v>
          </cell>
          <cell r="I262">
            <v>582</v>
          </cell>
          <cell r="J262">
            <v>684</v>
          </cell>
          <cell r="K262">
            <v>686</v>
          </cell>
          <cell r="L262">
            <v>684</v>
          </cell>
          <cell r="M262">
            <v>718</v>
          </cell>
          <cell r="N262">
            <v>738</v>
          </cell>
          <cell r="O262">
            <v>746</v>
          </cell>
          <cell r="P262">
            <v>820</v>
          </cell>
          <cell r="Q262">
            <v>802</v>
          </cell>
          <cell r="R262">
            <v>1056</v>
          </cell>
          <cell r="S262">
            <v>1161</v>
          </cell>
        </row>
        <row r="263">
          <cell r="A263" t="str">
            <v>cz Czech Republic</v>
          </cell>
          <cell r="B263" t="str">
            <v>cz</v>
          </cell>
          <cell r="C263" t="str">
            <v>Czech Republic</v>
          </cell>
          <cell r="E263">
            <v>100</v>
          </cell>
          <cell r="F263">
            <v>94</v>
          </cell>
          <cell r="G263">
            <v>629</v>
          </cell>
          <cell r="H263">
            <v>670</v>
          </cell>
          <cell r="I263">
            <v>708</v>
          </cell>
          <cell r="J263">
            <v>598</v>
          </cell>
          <cell r="K263">
            <v>585</v>
          </cell>
          <cell r="L263">
            <v>673</v>
          </cell>
          <cell r="M263">
            <v>650</v>
          </cell>
          <cell r="N263">
            <v>731</v>
          </cell>
          <cell r="O263">
            <v>595</v>
          </cell>
          <cell r="P263">
            <v>687</v>
          </cell>
          <cell r="Q263">
            <v>851</v>
          </cell>
          <cell r="R263">
            <v>1156</v>
          </cell>
          <cell r="S263">
            <v>1363</v>
          </cell>
        </row>
        <row r="264">
          <cell r="A264" t="str">
            <v>dk Denmark</v>
          </cell>
          <cell r="B264" t="str">
            <v>dk</v>
          </cell>
          <cell r="C264" t="str">
            <v>Denmark</v>
          </cell>
          <cell r="E264">
            <v>1198</v>
          </cell>
          <cell r="F264">
            <v>1306</v>
          </cell>
          <cell r="G264">
            <v>1384</v>
          </cell>
          <cell r="H264">
            <v>1454</v>
          </cell>
          <cell r="I264">
            <v>1454</v>
          </cell>
          <cell r="J264">
            <v>1538</v>
          </cell>
          <cell r="K264">
            <v>1641</v>
          </cell>
          <cell r="L264">
            <v>1765</v>
          </cell>
          <cell r="M264">
            <v>1832</v>
          </cell>
          <cell r="N264">
            <v>1940</v>
          </cell>
          <cell r="O264">
            <v>2103</v>
          </cell>
          <cell r="P264">
            <v>2256</v>
          </cell>
          <cell r="Q264">
            <v>2400</v>
          </cell>
          <cell r="R264">
            <v>2704</v>
          </cell>
          <cell r="S264">
            <v>2926</v>
          </cell>
        </row>
        <row r="265">
          <cell r="A265" t="str">
            <v>de Germany (including ex-GDR from 1991)</v>
          </cell>
          <cell r="B265" t="str">
            <v>de</v>
          </cell>
          <cell r="C265" t="str">
            <v>Germany (including ex-GDR from 1991)</v>
          </cell>
          <cell r="E265">
            <v>5716</v>
          </cell>
          <cell r="F265">
            <v>5537</v>
          </cell>
          <cell r="G265">
            <v>5853</v>
          </cell>
          <cell r="H265">
            <v>5933</v>
          </cell>
          <cell r="I265">
            <v>6186</v>
          </cell>
          <cell r="J265">
            <v>6342</v>
          </cell>
          <cell r="K265">
            <v>6583</v>
          </cell>
          <cell r="L265">
            <v>7712</v>
          </cell>
          <cell r="M265">
            <v>8360</v>
          </cell>
          <cell r="N265">
            <v>8637</v>
          </cell>
          <cell r="O265">
            <v>9735</v>
          </cell>
          <cell r="P265">
            <v>10424</v>
          </cell>
          <cell r="Q265">
            <v>11599</v>
          </cell>
          <cell r="R265">
            <v>12293</v>
          </cell>
          <cell r="S265">
            <v>13755</v>
          </cell>
        </row>
        <row r="266">
          <cell r="A266" t="str">
            <v>ee Estonia</v>
          </cell>
          <cell r="B266" t="str">
            <v>ee</v>
          </cell>
          <cell r="C266" t="str">
            <v>Estonia</v>
          </cell>
          <cell r="E266">
            <v>460</v>
          </cell>
          <cell r="F266">
            <v>460</v>
          </cell>
          <cell r="G266">
            <v>460</v>
          </cell>
          <cell r="H266">
            <v>449</v>
          </cell>
          <cell r="I266">
            <v>528</v>
          </cell>
          <cell r="J266">
            <v>481</v>
          </cell>
          <cell r="K266">
            <v>585</v>
          </cell>
          <cell r="L266">
            <v>591</v>
          </cell>
          <cell r="M266">
            <v>507</v>
          </cell>
          <cell r="N266">
            <v>508</v>
          </cell>
          <cell r="O266">
            <v>501</v>
          </cell>
          <cell r="P266">
            <v>539</v>
          </cell>
          <cell r="Q266">
            <v>523</v>
          </cell>
          <cell r="R266">
            <v>521</v>
          </cell>
          <cell r="S266">
            <v>607</v>
          </cell>
        </row>
        <row r="267">
          <cell r="A267" t="str">
            <v>gr Greece</v>
          </cell>
          <cell r="B267" t="str">
            <v>gr</v>
          </cell>
          <cell r="C267" t="str">
            <v>Greece</v>
          </cell>
          <cell r="E267">
            <v>1105</v>
          </cell>
          <cell r="F267">
            <v>1230</v>
          </cell>
          <cell r="G267">
            <v>1162</v>
          </cell>
          <cell r="H267">
            <v>1178</v>
          </cell>
          <cell r="I267">
            <v>1204</v>
          </cell>
          <cell r="J267">
            <v>1289</v>
          </cell>
          <cell r="K267">
            <v>1374</v>
          </cell>
          <cell r="L267">
            <v>1340</v>
          </cell>
          <cell r="M267">
            <v>1329</v>
          </cell>
          <cell r="N267">
            <v>1442</v>
          </cell>
          <cell r="O267">
            <v>1403</v>
          </cell>
          <cell r="P267">
            <v>1318</v>
          </cell>
          <cell r="Q267">
            <v>1396</v>
          </cell>
          <cell r="R267">
            <v>1548</v>
          </cell>
          <cell r="S267">
            <v>1560</v>
          </cell>
        </row>
        <row r="268">
          <cell r="A268" t="str">
            <v>es Spain</v>
          </cell>
          <cell r="B268" t="str">
            <v>es</v>
          </cell>
          <cell r="C268" t="str">
            <v>Spain</v>
          </cell>
          <cell r="E268">
            <v>6256</v>
          </cell>
          <cell r="F268">
            <v>6176</v>
          </cell>
          <cell r="G268">
            <v>5146</v>
          </cell>
          <cell r="H268">
            <v>5625</v>
          </cell>
          <cell r="I268">
            <v>5999</v>
          </cell>
          <cell r="J268">
            <v>5602</v>
          </cell>
          <cell r="K268">
            <v>7059</v>
          </cell>
          <cell r="L268">
            <v>6737</v>
          </cell>
          <cell r="M268">
            <v>6943</v>
          </cell>
          <cell r="N268">
            <v>6130</v>
          </cell>
          <cell r="O268">
            <v>7029</v>
          </cell>
          <cell r="P268">
            <v>8320</v>
          </cell>
          <cell r="Q268">
            <v>7108</v>
          </cell>
          <cell r="R268">
            <v>9642</v>
          </cell>
          <cell r="S268">
            <v>8977</v>
          </cell>
        </row>
        <row r="269">
          <cell r="A269" t="str">
            <v>fr France</v>
          </cell>
          <cell r="B269" t="str">
            <v>fr</v>
          </cell>
          <cell r="C269" t="str">
            <v>France</v>
          </cell>
          <cell r="E269">
            <v>15778</v>
          </cell>
          <cell r="F269">
            <v>17987</v>
          </cell>
          <cell r="G269">
            <v>18375</v>
          </cell>
          <cell r="H269">
            <v>17830</v>
          </cell>
          <cell r="I269">
            <v>17773</v>
          </cell>
          <cell r="J269">
            <v>17903</v>
          </cell>
          <cell r="K269">
            <v>17858</v>
          </cell>
          <cell r="L269">
            <v>16841</v>
          </cell>
          <cell r="M269">
            <v>16978</v>
          </cell>
          <cell r="N269">
            <v>17635</v>
          </cell>
          <cell r="O269">
            <v>17563</v>
          </cell>
          <cell r="P269">
            <v>18409</v>
          </cell>
          <cell r="Q269">
            <v>16525</v>
          </cell>
          <cell r="R269">
            <v>17011</v>
          </cell>
          <cell r="S269">
            <v>17304</v>
          </cell>
        </row>
        <row r="270">
          <cell r="A270" t="str">
            <v>ie Ireland</v>
          </cell>
          <cell r="B270" t="str">
            <v>ie</v>
          </cell>
          <cell r="C270" t="str">
            <v>Ireland</v>
          </cell>
          <cell r="E270">
            <v>168</v>
          </cell>
          <cell r="F270">
            <v>173</v>
          </cell>
          <cell r="G270">
            <v>162</v>
          </cell>
          <cell r="H270">
            <v>161</v>
          </cell>
          <cell r="I270">
            <v>184</v>
          </cell>
          <cell r="J270">
            <v>165</v>
          </cell>
          <cell r="K270">
            <v>186</v>
          </cell>
          <cell r="L270">
            <v>198</v>
          </cell>
          <cell r="M270">
            <v>259</v>
          </cell>
          <cell r="N270">
            <v>257</v>
          </cell>
          <cell r="O270">
            <v>258</v>
          </cell>
          <cell r="P270">
            <v>261</v>
          </cell>
          <cell r="Q270">
            <v>288</v>
          </cell>
          <cell r="R270">
            <v>261</v>
          </cell>
          <cell r="S270">
            <v>325</v>
          </cell>
        </row>
        <row r="271">
          <cell r="A271" t="str">
            <v>it Italy</v>
          </cell>
          <cell r="B271" t="str">
            <v>it</v>
          </cell>
          <cell r="C271" t="str">
            <v>Italy</v>
          </cell>
          <cell r="E271">
            <v>6483</v>
          </cell>
          <cell r="F271">
            <v>7519</v>
          </cell>
          <cell r="G271">
            <v>7941</v>
          </cell>
          <cell r="H271">
            <v>7997</v>
          </cell>
          <cell r="I271">
            <v>8276</v>
          </cell>
          <cell r="J271">
            <v>7771</v>
          </cell>
          <cell r="K271">
            <v>8417</v>
          </cell>
          <cell r="L271">
            <v>8732</v>
          </cell>
          <cell r="M271">
            <v>9175</v>
          </cell>
          <cell r="N271">
            <v>9941</v>
          </cell>
          <cell r="O271">
            <v>9034</v>
          </cell>
          <cell r="P271">
            <v>9514</v>
          </cell>
          <cell r="Q271">
            <v>9198</v>
          </cell>
          <cell r="R271">
            <v>10786</v>
          </cell>
          <cell r="S271">
            <v>12528</v>
          </cell>
        </row>
        <row r="272">
          <cell r="A272" t="str">
            <v>cy Cyprus</v>
          </cell>
          <cell r="B272" t="str">
            <v>cy</v>
          </cell>
          <cell r="C272" t="str">
            <v>Cyprus</v>
          </cell>
          <cell r="E272">
            <v>6</v>
          </cell>
          <cell r="F272">
            <v>6</v>
          </cell>
          <cell r="G272">
            <v>5</v>
          </cell>
          <cell r="H272">
            <v>5</v>
          </cell>
          <cell r="I272">
            <v>12</v>
          </cell>
          <cell r="J272">
            <v>42</v>
          </cell>
          <cell r="K272">
            <v>43</v>
          </cell>
          <cell r="L272">
            <v>42</v>
          </cell>
          <cell r="M272">
            <v>43</v>
          </cell>
          <cell r="N272">
            <v>44</v>
          </cell>
          <cell r="O272">
            <v>45</v>
          </cell>
          <cell r="P272">
            <v>44</v>
          </cell>
          <cell r="Q272">
            <v>45</v>
          </cell>
          <cell r="R272">
            <v>42</v>
          </cell>
          <cell r="S272">
            <v>97</v>
          </cell>
        </row>
        <row r="273">
          <cell r="A273" t="str">
            <v>lv Latvia</v>
          </cell>
          <cell r="B273" t="str">
            <v>lv</v>
          </cell>
          <cell r="C273" t="str">
            <v>Latvia</v>
          </cell>
          <cell r="E273">
            <v>1045</v>
          </cell>
          <cell r="F273">
            <v>940</v>
          </cell>
          <cell r="G273">
            <v>699</v>
          </cell>
          <cell r="H273">
            <v>757</v>
          </cell>
          <cell r="I273">
            <v>1176</v>
          </cell>
          <cell r="J273">
            <v>1309</v>
          </cell>
          <cell r="K273">
            <v>1292</v>
          </cell>
          <cell r="L273">
            <v>1403</v>
          </cell>
          <cell r="M273">
            <v>1555</v>
          </cell>
          <cell r="N273">
            <v>1424</v>
          </cell>
          <cell r="O273">
            <v>1354</v>
          </cell>
          <cell r="P273">
            <v>1456</v>
          </cell>
          <cell r="Q273">
            <v>1456</v>
          </cell>
          <cell r="R273">
            <v>1465</v>
          </cell>
          <cell r="S273">
            <v>1649</v>
          </cell>
        </row>
        <row r="274">
          <cell r="A274" t="str">
            <v>lt Lithuania</v>
          </cell>
          <cell r="B274" t="str">
            <v>lt</v>
          </cell>
          <cell r="C274" t="str">
            <v>Lithuania</v>
          </cell>
          <cell r="E274">
            <v>320</v>
          </cell>
          <cell r="F274">
            <v>314</v>
          </cell>
          <cell r="G274">
            <v>312</v>
          </cell>
          <cell r="H274">
            <v>459</v>
          </cell>
          <cell r="I274">
            <v>479</v>
          </cell>
          <cell r="J274">
            <v>493</v>
          </cell>
          <cell r="K274">
            <v>533</v>
          </cell>
          <cell r="L274">
            <v>543</v>
          </cell>
          <cell r="M274">
            <v>606</v>
          </cell>
          <cell r="N274">
            <v>627</v>
          </cell>
          <cell r="O274">
            <v>649</v>
          </cell>
          <cell r="P274">
            <v>682</v>
          </cell>
          <cell r="Q274">
            <v>694</v>
          </cell>
          <cell r="R274">
            <v>705</v>
          </cell>
          <cell r="S274">
            <v>734</v>
          </cell>
        </row>
        <row r="275">
          <cell r="A275" t="str">
            <v>lu Luxembourg (Grand-Duché)</v>
          </cell>
          <cell r="B275" t="str">
            <v>lu</v>
          </cell>
          <cell r="C275" t="str">
            <v>Luxembourg (Grand-Duché)</v>
          </cell>
          <cell r="E275">
            <v>47</v>
          </cell>
          <cell r="F275">
            <v>46</v>
          </cell>
          <cell r="G275">
            <v>48</v>
          </cell>
          <cell r="H275">
            <v>47</v>
          </cell>
          <cell r="I275">
            <v>51</v>
          </cell>
          <cell r="J275">
            <v>47</v>
          </cell>
          <cell r="K275">
            <v>40</v>
          </cell>
          <cell r="L275">
            <v>47</v>
          </cell>
          <cell r="M275">
            <v>50</v>
          </cell>
          <cell r="N275">
            <v>46</v>
          </cell>
          <cell r="O275">
            <v>57</v>
          </cell>
          <cell r="P275">
            <v>50</v>
          </cell>
          <cell r="Q275">
            <v>56</v>
          </cell>
          <cell r="R275">
            <v>60</v>
          </cell>
          <cell r="S275">
            <v>73</v>
          </cell>
        </row>
        <row r="276">
          <cell r="A276" t="str">
            <v>hu Hungary</v>
          </cell>
          <cell r="B276" t="str">
            <v>hu</v>
          </cell>
          <cell r="C276" t="str">
            <v>Hungary</v>
          </cell>
          <cell r="E276">
            <v>523</v>
          </cell>
          <cell r="F276">
            <v>632</v>
          </cell>
          <cell r="G276">
            <v>616</v>
          </cell>
          <cell r="H276">
            <v>578</v>
          </cell>
          <cell r="I276">
            <v>564</v>
          </cell>
          <cell r="J276">
            <v>626</v>
          </cell>
          <cell r="K276">
            <v>506</v>
          </cell>
          <cell r="L276">
            <v>513</v>
          </cell>
          <cell r="M276">
            <v>483</v>
          </cell>
          <cell r="N276">
            <v>485</v>
          </cell>
          <cell r="O276">
            <v>516</v>
          </cell>
          <cell r="P276">
            <v>491</v>
          </cell>
          <cell r="Q276">
            <v>888</v>
          </cell>
          <cell r="R276">
            <v>920</v>
          </cell>
          <cell r="S276">
            <v>965</v>
          </cell>
        </row>
        <row r="277">
          <cell r="A277" t="str">
            <v>nl Netherlands</v>
          </cell>
          <cell r="B277" t="str">
            <v>nl</v>
          </cell>
          <cell r="C277" t="str">
            <v>Netherlands</v>
          </cell>
          <cell r="E277">
            <v>956</v>
          </cell>
          <cell r="F277">
            <v>805</v>
          </cell>
          <cell r="G277">
            <v>816</v>
          </cell>
          <cell r="H277">
            <v>826</v>
          </cell>
          <cell r="I277">
            <v>859</v>
          </cell>
          <cell r="J277">
            <v>899</v>
          </cell>
          <cell r="K277">
            <v>1192</v>
          </cell>
          <cell r="L277">
            <v>1378</v>
          </cell>
          <cell r="M277">
            <v>1454</v>
          </cell>
          <cell r="N277">
            <v>1547</v>
          </cell>
          <cell r="O277">
            <v>1622</v>
          </cell>
          <cell r="P277">
            <v>1610</v>
          </cell>
          <cell r="Q277">
            <v>1744</v>
          </cell>
          <cell r="R277">
            <v>2079</v>
          </cell>
          <cell r="S277">
            <v>2364</v>
          </cell>
        </row>
        <row r="278">
          <cell r="A278" t="str">
            <v>at Austria</v>
          </cell>
          <cell r="B278" t="str">
            <v>at</v>
          </cell>
          <cell r="C278" t="str">
            <v>Austria</v>
          </cell>
          <cell r="E278">
            <v>5046</v>
          </cell>
          <cell r="F278">
            <v>5267</v>
          </cell>
          <cell r="G278">
            <v>5513</v>
          </cell>
          <cell r="H278">
            <v>5777</v>
          </cell>
          <cell r="I278">
            <v>5607</v>
          </cell>
          <cell r="J278">
            <v>5889</v>
          </cell>
          <cell r="K278">
            <v>5847</v>
          </cell>
          <cell r="L278">
            <v>6000</v>
          </cell>
          <cell r="M278">
            <v>5968</v>
          </cell>
          <cell r="N278">
            <v>6418</v>
          </cell>
          <cell r="O278">
            <v>6451</v>
          </cell>
          <cell r="P278">
            <v>6636</v>
          </cell>
          <cell r="Q278">
            <v>6725</v>
          </cell>
          <cell r="R278">
            <v>6350</v>
          </cell>
          <cell r="S278">
            <v>6766</v>
          </cell>
        </row>
        <row r="279">
          <cell r="A279" t="str">
            <v>pl Poland</v>
          </cell>
          <cell r="B279" t="str">
            <v>pl</v>
          </cell>
          <cell r="C279" t="str">
            <v>Poland</v>
          </cell>
          <cell r="E279">
            <v>1597</v>
          </cell>
          <cell r="F279">
            <v>1356</v>
          </cell>
          <cell r="G279">
            <v>1496</v>
          </cell>
          <cell r="H279">
            <v>3926</v>
          </cell>
          <cell r="I279">
            <v>3847</v>
          </cell>
          <cell r="J279">
            <v>3924</v>
          </cell>
          <cell r="K279">
            <v>3869</v>
          </cell>
          <cell r="L279">
            <v>3866</v>
          </cell>
          <cell r="M279">
            <v>3916</v>
          </cell>
          <cell r="N279">
            <v>3753</v>
          </cell>
          <cell r="O279">
            <v>3802</v>
          </cell>
          <cell r="P279">
            <v>4078</v>
          </cell>
          <cell r="Q279">
            <v>4142</v>
          </cell>
          <cell r="R279">
            <v>4156</v>
          </cell>
          <cell r="S279">
            <v>4325</v>
          </cell>
        </row>
        <row r="280">
          <cell r="A280" t="str">
            <v>pt Portugal</v>
          </cell>
          <cell r="B280" t="str">
            <v>pt</v>
          </cell>
          <cell r="C280" t="str">
            <v>Portugal</v>
          </cell>
          <cell r="E280">
            <v>2692</v>
          </cell>
          <cell r="F280">
            <v>2663</v>
          </cell>
          <cell r="G280">
            <v>2211</v>
          </cell>
          <cell r="H280">
            <v>2548</v>
          </cell>
          <cell r="I280">
            <v>2759</v>
          </cell>
          <cell r="J280">
            <v>2602</v>
          </cell>
          <cell r="K280">
            <v>3157</v>
          </cell>
          <cell r="L280">
            <v>3045</v>
          </cell>
          <cell r="M280">
            <v>3036</v>
          </cell>
          <cell r="N280">
            <v>2656</v>
          </cell>
          <cell r="O280">
            <v>3109</v>
          </cell>
          <cell r="P280">
            <v>3895</v>
          </cell>
          <cell r="Q280">
            <v>3643</v>
          </cell>
          <cell r="R280">
            <v>4336</v>
          </cell>
          <cell r="S280">
            <v>3894</v>
          </cell>
        </row>
        <row r="281">
          <cell r="A281" t="str">
            <v>si Slovenia</v>
          </cell>
          <cell r="B281" t="str">
            <v>si</v>
          </cell>
          <cell r="C281" t="str">
            <v>Slovenia</v>
          </cell>
          <cell r="E281">
            <v>254</v>
          </cell>
          <cell r="F281">
            <v>310</v>
          </cell>
          <cell r="G281">
            <v>560</v>
          </cell>
          <cell r="H281">
            <v>524</v>
          </cell>
          <cell r="I281">
            <v>555</v>
          </cell>
          <cell r="J281">
            <v>542</v>
          </cell>
          <cell r="K281">
            <v>602</v>
          </cell>
          <cell r="L281">
            <v>500</v>
          </cell>
          <cell r="M281">
            <v>528</v>
          </cell>
          <cell r="N281">
            <v>554</v>
          </cell>
          <cell r="O281">
            <v>788</v>
          </cell>
          <cell r="P281">
            <v>776</v>
          </cell>
          <cell r="Q281">
            <v>757</v>
          </cell>
          <cell r="R281">
            <v>714</v>
          </cell>
          <cell r="S281">
            <v>822</v>
          </cell>
        </row>
        <row r="282">
          <cell r="A282" t="str">
            <v>sk Slovakia</v>
          </cell>
          <cell r="B282" t="str">
            <v>sk</v>
          </cell>
          <cell r="C282" t="str">
            <v>Slovakia</v>
          </cell>
          <cell r="E282">
            <v>328</v>
          </cell>
          <cell r="F282">
            <v>263</v>
          </cell>
          <cell r="G282">
            <v>284</v>
          </cell>
          <cell r="H282">
            <v>470</v>
          </cell>
          <cell r="I282">
            <v>541</v>
          </cell>
          <cell r="J282">
            <v>504</v>
          </cell>
          <cell r="K282">
            <v>445</v>
          </cell>
          <cell r="L282">
            <v>439</v>
          </cell>
          <cell r="M282">
            <v>442</v>
          </cell>
          <cell r="N282">
            <v>461</v>
          </cell>
          <cell r="O282">
            <v>498</v>
          </cell>
          <cell r="P282">
            <v>758</v>
          </cell>
          <cell r="Q282">
            <v>716</v>
          </cell>
          <cell r="R282">
            <v>626</v>
          </cell>
          <cell r="S282">
            <v>392</v>
          </cell>
        </row>
        <row r="283">
          <cell r="A283" t="str">
            <v>fi Finland</v>
          </cell>
          <cell r="B283" t="str">
            <v>fi</v>
          </cell>
          <cell r="C283" t="str">
            <v>Finland</v>
          </cell>
          <cell r="E283">
            <v>5507</v>
          </cell>
          <cell r="F283">
            <v>5334</v>
          </cell>
          <cell r="G283">
            <v>5400</v>
          </cell>
          <cell r="H283">
            <v>5669</v>
          </cell>
          <cell r="I283">
            <v>5813</v>
          </cell>
          <cell r="J283">
            <v>6144</v>
          </cell>
          <cell r="K283">
            <v>6169</v>
          </cell>
          <cell r="L283">
            <v>6752</v>
          </cell>
          <cell r="M283">
            <v>7257</v>
          </cell>
          <cell r="N283">
            <v>7261</v>
          </cell>
          <cell r="O283">
            <v>7803</v>
          </cell>
          <cell r="P283">
            <v>7574</v>
          </cell>
          <cell r="Q283">
            <v>7809</v>
          </cell>
          <cell r="R283">
            <v>7898</v>
          </cell>
          <cell r="S283">
            <v>8805</v>
          </cell>
        </row>
        <row r="284">
          <cell r="A284" t="str">
            <v>se Sweden</v>
          </cell>
          <cell r="B284" t="str">
            <v>se</v>
          </cell>
          <cell r="C284" t="str">
            <v>Sweden</v>
          </cell>
          <cell r="E284">
            <v>11740</v>
          </cell>
          <cell r="F284">
            <v>11203</v>
          </cell>
          <cell r="G284">
            <v>12383</v>
          </cell>
          <cell r="H284">
            <v>12843</v>
          </cell>
          <cell r="I284">
            <v>11764</v>
          </cell>
          <cell r="J284">
            <v>13147</v>
          </cell>
          <cell r="K284">
            <v>12171</v>
          </cell>
          <cell r="L284">
            <v>13857</v>
          </cell>
          <cell r="M284">
            <v>14282</v>
          </cell>
          <cell r="N284">
            <v>14129</v>
          </cell>
          <cell r="O284">
            <v>15132</v>
          </cell>
          <cell r="P284">
            <v>14813</v>
          </cell>
          <cell r="Q284">
            <v>13936</v>
          </cell>
          <cell r="R284">
            <v>13440</v>
          </cell>
          <cell r="S284">
            <v>14131</v>
          </cell>
        </row>
        <row r="285">
          <cell r="A285" t="str">
            <v>uk United Kingdom</v>
          </cell>
          <cell r="B285" t="str">
            <v>uk</v>
          </cell>
          <cell r="C285" t="str">
            <v>United Kingdom</v>
          </cell>
          <cell r="E285">
            <v>1054</v>
          </cell>
          <cell r="F285">
            <v>1049</v>
          </cell>
          <cell r="G285">
            <v>1412</v>
          </cell>
          <cell r="H285">
            <v>1407</v>
          </cell>
          <cell r="I285">
            <v>1871</v>
          </cell>
          <cell r="J285">
            <v>1950</v>
          </cell>
          <cell r="K285">
            <v>1891</v>
          </cell>
          <cell r="L285">
            <v>2071</v>
          </cell>
          <cell r="M285">
            <v>2296</v>
          </cell>
          <cell r="N285">
            <v>2438</v>
          </cell>
          <cell r="O285">
            <v>2599</v>
          </cell>
          <cell r="P285">
            <v>2594</v>
          </cell>
          <cell r="Q285">
            <v>2864</v>
          </cell>
          <cell r="R285">
            <v>3168</v>
          </cell>
          <cell r="S285">
            <v>3671</v>
          </cell>
        </row>
        <row r="286">
          <cell r="A286" t="str">
            <v>bg Bulgaria</v>
          </cell>
          <cell r="B286" t="str">
            <v>bg</v>
          </cell>
          <cell r="C286" t="str">
            <v>Bulgaria</v>
          </cell>
          <cell r="E286">
            <v>161</v>
          </cell>
          <cell r="F286">
            <v>210</v>
          </cell>
          <cell r="G286">
            <v>340</v>
          </cell>
          <cell r="H286">
            <v>245</v>
          </cell>
          <cell r="I286">
            <v>238</v>
          </cell>
          <cell r="J286">
            <v>363</v>
          </cell>
          <cell r="K286">
            <v>472</v>
          </cell>
          <cell r="L286">
            <v>477</v>
          </cell>
          <cell r="M286">
            <v>677</v>
          </cell>
          <cell r="N286">
            <v>635</v>
          </cell>
          <cell r="O286">
            <v>776</v>
          </cell>
          <cell r="P286">
            <v>692</v>
          </cell>
          <cell r="Q286">
            <v>828</v>
          </cell>
          <cell r="R286">
            <v>942</v>
          </cell>
          <cell r="S286">
            <v>980</v>
          </cell>
        </row>
        <row r="287">
          <cell r="A287" t="str">
            <v>hr Croatia</v>
          </cell>
          <cell r="B287" t="str">
            <v>hr</v>
          </cell>
          <cell r="C287" t="str">
            <v>Croatia</v>
          </cell>
          <cell r="E287">
            <v>864</v>
          </cell>
          <cell r="F287">
            <v>791</v>
          </cell>
          <cell r="G287">
            <v>630</v>
          </cell>
          <cell r="H287">
            <v>617</v>
          </cell>
          <cell r="I287">
            <v>683</v>
          </cell>
          <cell r="J287">
            <v>719</v>
          </cell>
          <cell r="K287">
            <v>1007</v>
          </cell>
          <cell r="L287">
            <v>854</v>
          </cell>
          <cell r="M287">
            <v>845</v>
          </cell>
          <cell r="N287">
            <v>900</v>
          </cell>
          <cell r="O287">
            <v>879</v>
          </cell>
          <cell r="P287">
            <v>855</v>
          </cell>
          <cell r="Q287">
            <v>757</v>
          </cell>
          <cell r="R287">
            <v>800</v>
          </cell>
          <cell r="S287">
            <v>977</v>
          </cell>
        </row>
        <row r="288">
          <cell r="A288" t="str">
            <v>ro Romania</v>
          </cell>
          <cell r="B288" t="str">
            <v>ro</v>
          </cell>
          <cell r="C288" t="str">
            <v>Romania</v>
          </cell>
          <cell r="E288">
            <v>2606</v>
          </cell>
          <cell r="F288">
            <v>2372</v>
          </cell>
          <cell r="G288">
            <v>2152</v>
          </cell>
          <cell r="H288">
            <v>2257</v>
          </cell>
          <cell r="I288">
            <v>2275</v>
          </cell>
          <cell r="J288">
            <v>2797</v>
          </cell>
          <cell r="K288">
            <v>6236</v>
          </cell>
          <cell r="L288">
            <v>4865</v>
          </cell>
          <cell r="M288">
            <v>4640</v>
          </cell>
          <cell r="N288">
            <v>4400</v>
          </cell>
          <cell r="O288">
            <v>4041</v>
          </cell>
          <cell r="P288">
            <v>3423</v>
          </cell>
          <cell r="Q288">
            <v>3749</v>
          </cell>
          <cell r="R288">
            <v>4002</v>
          </cell>
          <cell r="S288">
            <v>4634</v>
          </cell>
        </row>
        <row r="289">
          <cell r="A289" t="str">
            <v>tr Turkey</v>
          </cell>
          <cell r="B289" t="str">
            <v>tr</v>
          </cell>
          <cell r="C289" t="str">
            <v>Turkey</v>
          </cell>
          <cell r="E289">
            <v>9658</v>
          </cell>
          <cell r="F289">
            <v>9637</v>
          </cell>
          <cell r="G289">
            <v>10000</v>
          </cell>
          <cell r="H289">
            <v>10621</v>
          </cell>
          <cell r="I289">
            <v>10381</v>
          </cell>
          <cell r="J289">
            <v>10776</v>
          </cell>
          <cell r="K289">
            <v>11226</v>
          </cell>
          <cell r="L289">
            <v>11228</v>
          </cell>
          <cell r="M289">
            <v>11481</v>
          </cell>
          <cell r="N289">
            <v>10705</v>
          </cell>
          <cell r="O289">
            <v>10149</v>
          </cell>
          <cell r="P289">
            <v>9424</v>
          </cell>
          <cell r="Q289">
            <v>10077</v>
          </cell>
          <cell r="R289">
            <v>10036</v>
          </cell>
          <cell r="S289">
            <v>10783</v>
          </cell>
        </row>
        <row r="290">
          <cell r="A290" t="str">
            <v>is Iceland</v>
          </cell>
          <cell r="B290" t="str">
            <v>is</v>
          </cell>
          <cell r="C290" t="str">
            <v>Iceland</v>
          </cell>
          <cell r="E290">
            <v>1400</v>
          </cell>
          <cell r="F290">
            <v>1359</v>
          </cell>
          <cell r="G290">
            <v>1369</v>
          </cell>
          <cell r="H290">
            <v>1404</v>
          </cell>
          <cell r="I290">
            <v>1369</v>
          </cell>
          <cell r="J290">
            <v>1390</v>
          </cell>
          <cell r="K290">
            <v>1616</v>
          </cell>
          <cell r="L290">
            <v>1682</v>
          </cell>
          <cell r="M290">
            <v>1814</v>
          </cell>
          <cell r="N290">
            <v>2191</v>
          </cell>
          <cell r="O290">
            <v>2306</v>
          </cell>
          <cell r="P290">
            <v>2451</v>
          </cell>
          <cell r="Q290">
            <v>2462</v>
          </cell>
          <cell r="R290">
            <v>2457</v>
          </cell>
          <cell r="S290">
            <v>2519</v>
          </cell>
        </row>
      </sheetData>
      <sheetData sheetId="2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"/>
      <sheetName val="Chart Growth rates"/>
      <sheetName val="Chart Share of fuels"/>
      <sheetName val="Data for graphs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Total energy consumptio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Total energy consumption projn"/>
      <sheetName val="New Cronos data"/>
    </sheetNames>
    <sheetDataSet>
      <sheetData sheetId="0" refreshError="1"/>
      <sheetData sheetId="1" refreshError="1"/>
      <sheetData sheetId="2"/>
      <sheetData sheetId="3">
        <row r="2">
          <cell r="B2">
            <v>1990</v>
          </cell>
          <cell r="C2">
            <v>1991</v>
          </cell>
          <cell r="D2">
            <v>1992</v>
          </cell>
          <cell r="E2">
            <v>1993</v>
          </cell>
          <cell r="F2">
            <v>1994</v>
          </cell>
          <cell r="G2">
            <v>1995</v>
          </cell>
          <cell r="H2">
            <v>1996</v>
          </cell>
          <cell r="I2">
            <v>1997</v>
          </cell>
          <cell r="J2">
            <v>1998</v>
          </cell>
          <cell r="K2">
            <v>1999</v>
          </cell>
          <cell r="L2">
            <v>2000</v>
          </cell>
        </row>
        <row r="3">
          <cell r="A3" t="str">
            <v>Crude oil and oil products</v>
          </cell>
          <cell r="B3">
            <v>545.45722999999998</v>
          </cell>
          <cell r="C3">
            <v>562.72516000000007</v>
          </cell>
          <cell r="D3">
            <v>570.99618000000009</v>
          </cell>
          <cell r="E3">
            <v>564.45447999999999</v>
          </cell>
          <cell r="F3">
            <v>567.65104000000008</v>
          </cell>
          <cell r="G3">
            <v>575.13715999999999</v>
          </cell>
          <cell r="H3">
            <v>587.03172999999992</v>
          </cell>
          <cell r="I3">
            <v>587.26431000000002</v>
          </cell>
          <cell r="J3">
            <v>601.12046999999995</v>
          </cell>
          <cell r="K3">
            <v>596.63562000000002</v>
          </cell>
          <cell r="L3">
            <v>586.98718000000008</v>
          </cell>
        </row>
        <row r="4">
          <cell r="A4" t="str">
            <v>Coal, lignite and derivatives</v>
          </cell>
          <cell r="B4">
            <v>302.75872999999996</v>
          </cell>
          <cell r="C4">
            <v>286.29505</v>
          </cell>
          <cell r="D4">
            <v>266.16807</v>
          </cell>
          <cell r="E4">
            <v>246.57804999999999</v>
          </cell>
          <cell r="F4">
            <v>242.6225</v>
          </cell>
          <cell r="G4">
            <v>237.74218999999999</v>
          </cell>
          <cell r="H4">
            <v>234.90236999999999</v>
          </cell>
          <cell r="I4">
            <v>223.50903</v>
          </cell>
          <cell r="J4">
            <v>223.15218999999999</v>
          </cell>
          <cell r="K4">
            <v>204.32166000000001</v>
          </cell>
          <cell r="L4">
            <v>214.50929000000002</v>
          </cell>
        </row>
        <row r="5">
          <cell r="A5" t="str">
            <v>Natural &amp; derived gas</v>
          </cell>
          <cell r="B5">
            <v>222.08442000000002</v>
          </cell>
          <cell r="C5">
            <v>239.71668</v>
          </cell>
          <cell r="D5">
            <v>237.14785000000001</v>
          </cell>
          <cell r="E5">
            <v>252.2664</v>
          </cell>
          <cell r="F5">
            <v>253.68087</v>
          </cell>
          <cell r="G5">
            <v>273.40024</v>
          </cell>
          <cell r="H5">
            <v>305.19895000000002</v>
          </cell>
          <cell r="I5">
            <v>302.61018999999999</v>
          </cell>
          <cell r="J5">
            <v>315.54715999999996</v>
          </cell>
          <cell r="K5">
            <v>329.60009000000002</v>
          </cell>
          <cell r="L5">
            <v>338.67453</v>
          </cell>
        </row>
        <row r="6">
          <cell r="A6" t="str">
            <v>Nuclear Energy</v>
          </cell>
          <cell r="B6">
            <v>181.43870999999999</v>
          </cell>
          <cell r="C6">
            <v>187.02055999999999</v>
          </cell>
          <cell r="D6">
            <v>188.26723000000001</v>
          </cell>
          <cell r="E6">
            <v>197.55837</v>
          </cell>
          <cell r="F6">
            <v>197.27132999999998</v>
          </cell>
          <cell r="G6">
            <v>201.23948999999999</v>
          </cell>
          <cell r="H6">
            <v>208.86391</v>
          </cell>
          <cell r="I6">
            <v>212.61462</v>
          </cell>
          <cell r="J6">
            <v>212.05232999999998</v>
          </cell>
          <cell r="K6">
            <v>220.20554999999999</v>
          </cell>
          <cell r="L6">
            <v>222.84637000000001</v>
          </cell>
        </row>
        <row r="7">
          <cell r="A7" t="str">
            <v>Renewables</v>
          </cell>
          <cell r="B7">
            <v>65.689309999999992</v>
          </cell>
          <cell r="C7">
            <v>68.769190000000009</v>
          </cell>
          <cell r="D7">
            <v>70.690219999999997</v>
          </cell>
          <cell r="E7">
            <v>72.280199999999994</v>
          </cell>
          <cell r="F7">
            <v>72.503419999999991</v>
          </cell>
          <cell r="G7">
            <v>73.207279999999997</v>
          </cell>
          <cell r="H7">
            <v>75.737449999999995</v>
          </cell>
          <cell r="I7">
            <v>78.220070000000007</v>
          </cell>
          <cell r="J7">
            <v>82.173810000000003</v>
          </cell>
          <cell r="K7">
            <v>83.267229999999998</v>
          </cell>
          <cell r="L7">
            <v>86.593530000000001</v>
          </cell>
        </row>
        <row r="8">
          <cell r="A8" t="str">
            <v>Other fuels</v>
          </cell>
          <cell r="B8">
            <v>3.0802000000001279</v>
          </cell>
          <cell r="C8">
            <v>1.951960000000021</v>
          </cell>
          <cell r="D8">
            <v>2.4855499999999591</v>
          </cell>
          <cell r="E8">
            <v>2.8193999999998631</v>
          </cell>
          <cell r="F8">
            <v>2.506239999999889</v>
          </cell>
          <cell r="G8">
            <v>2.6593399999999967</v>
          </cell>
          <cell r="H8">
            <v>1.1622900000000809</v>
          </cell>
          <cell r="I8">
            <v>2.5804799999998651</v>
          </cell>
          <cell r="J8">
            <v>2.9056400000002176</v>
          </cell>
          <cell r="K8">
            <v>4.0378500000000788</v>
          </cell>
          <cell r="L8">
            <v>5.584599999999889</v>
          </cell>
        </row>
        <row r="9">
          <cell r="A9" t="str">
            <v>GIEC total</v>
          </cell>
          <cell r="B9">
            <v>1320.5086000000001</v>
          </cell>
          <cell r="C9">
            <v>1346.4786000000001</v>
          </cell>
          <cell r="D9">
            <v>1335.7551000000001</v>
          </cell>
          <cell r="E9">
            <v>1335.9568999999999</v>
          </cell>
          <cell r="F9">
            <v>1336.2353999999998</v>
          </cell>
          <cell r="G9">
            <v>1363.3857</v>
          </cell>
          <cell r="H9">
            <v>1412.8967</v>
          </cell>
          <cell r="I9">
            <v>1406.7987000000001</v>
          </cell>
          <cell r="J9">
            <v>1436.9516000000001</v>
          </cell>
          <cell r="K9">
            <v>1438.068</v>
          </cell>
          <cell r="L9">
            <v>1455.1955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A7" t="str">
            <v>EU15 European Union (15 countries)</v>
          </cell>
          <cell r="C7">
            <v>1320508.6000000001</v>
          </cell>
          <cell r="D7">
            <v>1346478.6</v>
          </cell>
          <cell r="E7">
            <v>1335755.1000000001</v>
          </cell>
          <cell r="F7">
            <v>1335956.8999999999</v>
          </cell>
          <cell r="G7">
            <v>1336235.3999999999</v>
          </cell>
          <cell r="H7">
            <v>1363385.7</v>
          </cell>
          <cell r="I7">
            <v>1412896.7</v>
          </cell>
          <cell r="J7">
            <v>1406798.7</v>
          </cell>
          <cell r="K7">
            <v>1436951.6</v>
          </cell>
          <cell r="L7">
            <v>1438068</v>
          </cell>
          <cell r="M7">
            <v>1455195.5</v>
          </cell>
        </row>
        <row r="8">
          <cell r="A8" t="str">
            <v>BE Belgium</v>
          </cell>
          <cell r="C8">
            <v>47264.32</v>
          </cell>
          <cell r="D8">
            <v>49493.09</v>
          </cell>
          <cell r="E8">
            <v>50258.82</v>
          </cell>
          <cell r="F8">
            <v>48882.54</v>
          </cell>
          <cell r="G8">
            <v>49750.720000000001</v>
          </cell>
          <cell r="H8">
            <v>50458.58</v>
          </cell>
          <cell r="I8">
            <v>53974.95</v>
          </cell>
          <cell r="J8">
            <v>55119.97</v>
          </cell>
          <cell r="K8">
            <v>56210.69</v>
          </cell>
          <cell r="L8">
            <v>56869.37</v>
          </cell>
          <cell r="M8">
            <v>57161.13</v>
          </cell>
        </row>
        <row r="9">
          <cell r="A9" t="str">
            <v>DK Denmark</v>
          </cell>
          <cell r="C9">
            <v>17882.68</v>
          </cell>
          <cell r="D9">
            <v>19740.07</v>
          </cell>
          <cell r="E9">
            <v>18867.79</v>
          </cell>
          <cell r="F9">
            <v>19322.990000000002</v>
          </cell>
          <cell r="G9">
            <v>20041.099999999999</v>
          </cell>
          <cell r="H9">
            <v>20137.810000000001</v>
          </cell>
          <cell r="I9">
            <v>22750.240000000002</v>
          </cell>
          <cell r="J9">
            <v>21243.9</v>
          </cell>
          <cell r="K9">
            <v>20869.310000000001</v>
          </cell>
          <cell r="L9">
            <v>20180.21</v>
          </cell>
          <cell r="M9">
            <v>19634.64</v>
          </cell>
        </row>
        <row r="10">
          <cell r="A10" t="str">
            <v>DE Federal Republic of Germany (including ex-GDR from 1991)</v>
          </cell>
          <cell r="C10">
            <v>356073.61</v>
          </cell>
          <cell r="D10">
            <v>347162.89</v>
          </cell>
          <cell r="E10">
            <v>340431.68</v>
          </cell>
          <cell r="F10">
            <v>339011.89</v>
          </cell>
          <cell r="G10">
            <v>335993.29</v>
          </cell>
          <cell r="H10">
            <v>337063.75</v>
          </cell>
          <cell r="I10">
            <v>348768.88</v>
          </cell>
          <cell r="J10">
            <v>345250.94</v>
          </cell>
          <cell r="K10">
            <v>344630.01</v>
          </cell>
          <cell r="L10">
            <v>336275.27</v>
          </cell>
          <cell r="M10">
            <v>339277.77</v>
          </cell>
        </row>
        <row r="11">
          <cell r="A11" t="str">
            <v>GR Greece</v>
          </cell>
          <cell r="C11">
            <v>22245.11</v>
          </cell>
          <cell r="D11">
            <v>22413.71</v>
          </cell>
          <cell r="E11">
            <v>23040.21</v>
          </cell>
          <cell r="F11">
            <v>22605.32</v>
          </cell>
          <cell r="G11">
            <v>23606.41</v>
          </cell>
          <cell r="H11">
            <v>24136.69</v>
          </cell>
          <cell r="I11">
            <v>25405.37</v>
          </cell>
          <cell r="J11">
            <v>25585.39</v>
          </cell>
          <cell r="K11">
            <v>26875.22</v>
          </cell>
          <cell r="L11">
            <v>26759.35</v>
          </cell>
          <cell r="M11">
            <v>28075.919999999998</v>
          </cell>
        </row>
        <row r="12">
          <cell r="A12" t="str">
            <v>ES Spain</v>
          </cell>
          <cell r="C12">
            <v>89085.38</v>
          </cell>
          <cell r="D12">
            <v>94131.93</v>
          </cell>
          <cell r="E12">
            <v>95459.95</v>
          </cell>
          <cell r="F12">
            <v>91692.97</v>
          </cell>
          <cell r="G12">
            <v>97405.33</v>
          </cell>
          <cell r="H12">
            <v>102287.33</v>
          </cell>
          <cell r="I12">
            <v>100902.79</v>
          </cell>
          <cell r="J12">
            <v>106102.78</v>
          </cell>
          <cell r="K12">
            <v>111113.11</v>
          </cell>
          <cell r="L12">
            <v>117485.4</v>
          </cell>
          <cell r="M12">
            <v>122582.04</v>
          </cell>
        </row>
        <row r="13">
          <cell r="A13" t="str">
            <v>FR France</v>
          </cell>
          <cell r="C13">
            <v>223194.82</v>
          </cell>
          <cell r="D13">
            <v>235847.66</v>
          </cell>
          <cell r="E13">
            <v>233021.14</v>
          </cell>
          <cell r="F13">
            <v>235954.51</v>
          </cell>
          <cell r="G13">
            <v>226662.77</v>
          </cell>
          <cell r="H13">
            <v>235704.43</v>
          </cell>
          <cell r="I13">
            <v>249206.6</v>
          </cell>
          <cell r="J13">
            <v>243157.15</v>
          </cell>
          <cell r="K13">
            <v>250697.16</v>
          </cell>
          <cell r="L13">
            <v>250745.61</v>
          </cell>
          <cell r="M13">
            <v>256904.91</v>
          </cell>
        </row>
        <row r="14">
          <cell r="A14" t="str">
            <v>IE Ireland</v>
          </cell>
          <cell r="C14">
            <v>10251.18</v>
          </cell>
          <cell r="D14">
            <v>10244.780000000001</v>
          </cell>
          <cell r="E14">
            <v>10162.67</v>
          </cell>
          <cell r="F14">
            <v>10268.57</v>
          </cell>
          <cell r="G14">
            <v>10954.47</v>
          </cell>
          <cell r="H14">
            <v>11024.02</v>
          </cell>
          <cell r="I14">
            <v>11687.08</v>
          </cell>
          <cell r="J14">
            <v>12247.1</v>
          </cell>
          <cell r="K14">
            <v>13040.59</v>
          </cell>
          <cell r="L14">
            <v>13867.54</v>
          </cell>
          <cell r="M14">
            <v>14028.61</v>
          </cell>
        </row>
        <row r="15">
          <cell r="A15" t="str">
            <v>IT Italy</v>
          </cell>
          <cell r="C15">
            <v>154796.78</v>
          </cell>
          <cell r="D15">
            <v>156737</v>
          </cell>
          <cell r="E15">
            <v>158689.47</v>
          </cell>
          <cell r="F15">
            <v>156245.13</v>
          </cell>
          <cell r="G15">
            <v>154121.35</v>
          </cell>
          <cell r="H15">
            <v>162681.57</v>
          </cell>
          <cell r="I15">
            <v>162450.81</v>
          </cell>
          <cell r="J15">
            <v>164869.98000000001</v>
          </cell>
          <cell r="K15">
            <v>170509.68</v>
          </cell>
          <cell r="L15">
            <v>173189.52</v>
          </cell>
          <cell r="M15">
            <v>175639.37</v>
          </cell>
        </row>
        <row r="16">
          <cell r="A16" t="str">
            <v>LU Luxembourg</v>
          </cell>
          <cell r="C16">
            <v>3551.38</v>
          </cell>
          <cell r="D16">
            <v>3772.84</v>
          </cell>
          <cell r="E16">
            <v>3789.72</v>
          </cell>
          <cell r="F16">
            <v>3842.61</v>
          </cell>
          <cell r="G16">
            <v>3754.97</v>
          </cell>
          <cell r="H16">
            <v>3335.17</v>
          </cell>
          <cell r="I16">
            <v>3400.96</v>
          </cell>
          <cell r="J16">
            <v>3351.26</v>
          </cell>
          <cell r="K16">
            <v>3274</v>
          </cell>
          <cell r="L16">
            <v>3439.94</v>
          </cell>
          <cell r="M16">
            <v>3627.59</v>
          </cell>
        </row>
        <row r="17">
          <cell r="A17" t="str">
            <v>NL Netherlands</v>
          </cell>
          <cell r="C17">
            <v>66817.34</v>
          </cell>
          <cell r="D17">
            <v>69938.31</v>
          </cell>
          <cell r="E17">
            <v>69542.94</v>
          </cell>
          <cell r="F17">
            <v>70784.25</v>
          </cell>
          <cell r="G17">
            <v>70605.41</v>
          </cell>
          <cell r="H17">
            <v>73355.23</v>
          </cell>
          <cell r="I17">
            <v>76254.080000000002</v>
          </cell>
          <cell r="J17">
            <v>75036.5</v>
          </cell>
          <cell r="K17">
            <v>75010.05</v>
          </cell>
          <cell r="L17">
            <v>74474.98</v>
          </cell>
          <cell r="M17">
            <v>75601.36</v>
          </cell>
        </row>
        <row r="18">
          <cell r="A18" t="str">
            <v>AT Austria</v>
          </cell>
          <cell r="C18">
            <v>25654.13</v>
          </cell>
          <cell r="D18">
            <v>27006.639999999999</v>
          </cell>
          <cell r="E18">
            <v>25729.91</v>
          </cell>
          <cell r="F18">
            <v>25639.98</v>
          </cell>
          <cell r="G18">
            <v>25662.53</v>
          </cell>
          <cell r="H18">
            <v>26369.79</v>
          </cell>
          <cell r="I18">
            <v>28042.62</v>
          </cell>
          <cell r="J18">
            <v>28482.01</v>
          </cell>
          <cell r="K18">
            <v>28791.200000000001</v>
          </cell>
          <cell r="L18">
            <v>28387.98</v>
          </cell>
          <cell r="M18">
            <v>28408.82</v>
          </cell>
        </row>
        <row r="19">
          <cell r="A19" t="str">
            <v>PT Portugal</v>
          </cell>
          <cell r="C19">
            <v>16740.91</v>
          </cell>
          <cell r="D19">
            <v>17050.78</v>
          </cell>
          <cell r="E19">
            <v>18438.47</v>
          </cell>
          <cell r="F19">
            <v>18210.04</v>
          </cell>
          <cell r="G19">
            <v>18709.32</v>
          </cell>
          <cell r="H19">
            <v>19615.48</v>
          </cell>
          <cell r="I19">
            <v>19663.900000000001</v>
          </cell>
          <cell r="J19">
            <v>20911.650000000001</v>
          </cell>
          <cell r="K19">
            <v>22245.68</v>
          </cell>
          <cell r="L19">
            <v>23973.06</v>
          </cell>
          <cell r="M19">
            <v>24130.720000000001</v>
          </cell>
        </row>
        <row r="20">
          <cell r="A20" t="str">
            <v>FI Finland</v>
          </cell>
          <cell r="C20">
            <v>28463.9</v>
          </cell>
          <cell r="D20">
            <v>28935.77</v>
          </cell>
          <cell r="E20">
            <v>27962.35</v>
          </cell>
          <cell r="F20">
            <v>28997.16</v>
          </cell>
          <cell r="G20">
            <v>30663.119999999999</v>
          </cell>
          <cell r="H20">
            <v>28843.85</v>
          </cell>
          <cell r="I20">
            <v>30935.03</v>
          </cell>
          <cell r="J20">
            <v>32551.79</v>
          </cell>
          <cell r="K20">
            <v>33102.129999999997</v>
          </cell>
          <cell r="L20">
            <v>33058.01</v>
          </cell>
          <cell r="M20">
            <v>32618.99</v>
          </cell>
        </row>
        <row r="21">
          <cell r="A21" t="str">
            <v>SE Sweden</v>
          </cell>
          <cell r="C21">
            <v>46944.01</v>
          </cell>
          <cell r="D21">
            <v>48559.37</v>
          </cell>
          <cell r="E21">
            <v>46152.42</v>
          </cell>
          <cell r="F21">
            <v>46502.11</v>
          </cell>
          <cell r="G21">
            <v>48993.78</v>
          </cell>
          <cell r="H21">
            <v>49920.52</v>
          </cell>
          <cell r="I21">
            <v>51732.53</v>
          </cell>
          <cell r="J21">
            <v>50347.76</v>
          </cell>
          <cell r="K21">
            <v>50619.71</v>
          </cell>
          <cell r="L21">
            <v>50761.2</v>
          </cell>
          <cell r="M21">
            <v>47534.17</v>
          </cell>
        </row>
        <row r="22">
          <cell r="A22" t="str">
            <v>UK United Kingdom</v>
          </cell>
          <cell r="C22">
            <v>211542.98</v>
          </cell>
          <cell r="D22">
            <v>215443.73</v>
          </cell>
          <cell r="E22">
            <v>214207.51</v>
          </cell>
          <cell r="F22">
            <v>217996.83</v>
          </cell>
          <cell r="G22">
            <v>219310.8</v>
          </cell>
          <cell r="H22">
            <v>218451.52</v>
          </cell>
          <cell r="I22">
            <v>227720.82</v>
          </cell>
          <cell r="J22">
            <v>222540.57</v>
          </cell>
          <cell r="K22">
            <v>229963.01</v>
          </cell>
          <cell r="L22">
            <v>228600.59</v>
          </cell>
          <cell r="M22">
            <v>229969.47</v>
          </cell>
        </row>
        <row r="23">
          <cell r="A23" t="str">
            <v>IS Iceland</v>
          </cell>
          <cell r="C23">
            <v>2213.94</v>
          </cell>
          <cell r="D23">
            <v>2032.8</v>
          </cell>
          <cell r="E23">
            <v>2075.8000000000002</v>
          </cell>
          <cell r="F23">
            <v>2153.89</v>
          </cell>
          <cell r="G23">
            <v>2138.9499999999998</v>
          </cell>
          <cell r="H23">
            <v>2141.19</v>
          </cell>
          <cell r="I23" t="str">
            <v xml:space="preserve">: </v>
          </cell>
          <cell r="J23" t="str">
            <v xml:space="preserve">: </v>
          </cell>
          <cell r="K23" t="str">
            <v xml:space="preserve">: </v>
          </cell>
          <cell r="L23" t="str">
            <v xml:space="preserve">- </v>
          </cell>
          <cell r="M23" t="str">
            <v xml:space="preserve">- </v>
          </cell>
        </row>
        <row r="24">
          <cell r="A24" t="str">
            <v>NO Norway</v>
          </cell>
          <cell r="C24">
            <v>21567.74</v>
          </cell>
          <cell r="D24">
            <v>21995.27</v>
          </cell>
          <cell r="E24">
            <v>22420.22</v>
          </cell>
          <cell r="F24">
            <v>23492.57</v>
          </cell>
          <cell r="G24">
            <v>23517.59</v>
          </cell>
          <cell r="H24">
            <v>23886.28</v>
          </cell>
          <cell r="I24">
            <v>23207.599999999999</v>
          </cell>
          <cell r="J24">
            <v>24446.13</v>
          </cell>
          <cell r="K24">
            <v>25523.01</v>
          </cell>
          <cell r="L24">
            <v>26702.53</v>
          </cell>
          <cell r="M24">
            <v>26310.66</v>
          </cell>
        </row>
        <row r="25">
          <cell r="A25" t="str">
            <v>BG Bulgaria</v>
          </cell>
          <cell r="C25" t="str">
            <v xml:space="preserve">: </v>
          </cell>
          <cell r="D25" t="str">
            <v xml:space="preserve">: </v>
          </cell>
          <cell r="E25">
            <v>20237.54</v>
          </cell>
          <cell r="F25">
            <v>21688.21</v>
          </cell>
          <cell r="G25">
            <v>20970.14</v>
          </cell>
          <cell r="H25">
            <v>22850.11</v>
          </cell>
          <cell r="I25">
            <v>22630.57</v>
          </cell>
          <cell r="J25">
            <v>20548.09</v>
          </cell>
          <cell r="K25">
            <v>19519.22</v>
          </cell>
          <cell r="L25">
            <v>17747.04</v>
          </cell>
          <cell r="M25">
            <v>18335.169999999998</v>
          </cell>
        </row>
        <row r="26">
          <cell r="A26" t="str">
            <v>CY Cyprus</v>
          </cell>
          <cell r="C26" t="str">
            <v xml:space="preserve">: </v>
          </cell>
          <cell r="D26" t="str">
            <v xml:space="preserve">: </v>
          </cell>
          <cell r="E26" t="str">
            <v xml:space="preserve">: </v>
          </cell>
          <cell r="F26" t="str">
            <v xml:space="preserve">: </v>
          </cell>
          <cell r="G26" t="str">
            <v xml:space="preserve">: </v>
          </cell>
          <cell r="H26" t="str">
            <v xml:space="preserve">: </v>
          </cell>
          <cell r="I26" t="str">
            <v xml:space="preserve">: </v>
          </cell>
          <cell r="J26" t="str">
            <v xml:space="preserve">: </v>
          </cell>
          <cell r="K26" t="str">
            <v xml:space="preserve">: </v>
          </cell>
          <cell r="L26">
            <v>2171.46</v>
          </cell>
          <cell r="M26">
            <v>2345.83</v>
          </cell>
        </row>
        <row r="27">
          <cell r="A27" t="str">
            <v>CZ Czech Republic</v>
          </cell>
          <cell r="C27" t="str">
            <v xml:space="preserve">: </v>
          </cell>
          <cell r="D27" t="str">
            <v xml:space="preserve">: </v>
          </cell>
          <cell r="E27" t="str">
            <v xml:space="preserve">: </v>
          </cell>
          <cell r="F27" t="str">
            <v xml:space="preserve">: </v>
          </cell>
          <cell r="G27" t="str">
            <v xml:space="preserve">: </v>
          </cell>
          <cell r="H27" t="str">
            <v xml:space="preserve">: </v>
          </cell>
          <cell r="I27" t="str">
            <v xml:space="preserve">: </v>
          </cell>
          <cell r="J27" t="str">
            <v xml:space="preserve">: </v>
          </cell>
          <cell r="K27" t="str">
            <v xml:space="preserve">: </v>
          </cell>
          <cell r="L27">
            <v>7591.29</v>
          </cell>
          <cell r="M27" t="str">
            <v xml:space="preserve">: </v>
          </cell>
        </row>
        <row r="28">
          <cell r="A28" t="str">
            <v>EE Estonia</v>
          </cell>
          <cell r="C28" t="str">
            <v xml:space="preserve">: </v>
          </cell>
          <cell r="D28" t="str">
            <v xml:space="preserve">: </v>
          </cell>
          <cell r="E28">
            <v>6702.77</v>
          </cell>
          <cell r="F28">
            <v>5719.17</v>
          </cell>
          <cell r="G28">
            <v>5796.99</v>
          </cell>
          <cell r="H28">
            <v>5348.09</v>
          </cell>
          <cell r="I28">
            <v>5636.43</v>
          </cell>
          <cell r="J28">
            <v>5501.16</v>
          </cell>
          <cell r="K28">
            <v>5274.27</v>
          </cell>
          <cell r="L28">
            <v>4826.46</v>
          </cell>
          <cell r="M28" t="str">
            <v xml:space="preserve">- </v>
          </cell>
        </row>
        <row r="29">
          <cell r="A29" t="str">
            <v>HU Hungary</v>
          </cell>
          <cell r="C29" t="str">
            <v xml:space="preserve">- </v>
          </cell>
          <cell r="D29" t="str">
            <v xml:space="preserve">- </v>
          </cell>
          <cell r="E29" t="str">
            <v xml:space="preserve">- </v>
          </cell>
          <cell r="F29" t="str">
            <v xml:space="preserve">- </v>
          </cell>
          <cell r="G29" t="str">
            <v xml:space="preserve">- </v>
          </cell>
          <cell r="H29" t="str">
            <v xml:space="preserve">- </v>
          </cell>
          <cell r="I29" t="str">
            <v xml:space="preserve">- </v>
          </cell>
          <cell r="J29" t="str">
            <v xml:space="preserve">- </v>
          </cell>
          <cell r="K29" t="str">
            <v xml:space="preserve">- </v>
          </cell>
          <cell r="L29" t="str">
            <v xml:space="preserve">- </v>
          </cell>
          <cell r="M29">
            <v>24872</v>
          </cell>
        </row>
        <row r="30">
          <cell r="A30" t="str">
            <v>PL Poland</v>
          </cell>
          <cell r="C30">
            <v>99594.559999999998</v>
          </cell>
          <cell r="D30">
            <v>97287.93</v>
          </cell>
          <cell r="E30">
            <v>97078.61</v>
          </cell>
          <cell r="F30">
            <v>100513.33</v>
          </cell>
          <cell r="G30">
            <v>95453.58</v>
          </cell>
          <cell r="H30">
            <v>98287.85</v>
          </cell>
          <cell r="I30">
            <v>105645.47</v>
          </cell>
          <cell r="J30">
            <v>102659.51</v>
          </cell>
          <cell r="K30">
            <v>93189.93</v>
          </cell>
          <cell r="L30">
            <v>92731.51</v>
          </cell>
          <cell r="M30">
            <v>88671.07</v>
          </cell>
        </row>
        <row r="31">
          <cell r="A31" t="str">
            <v>RO Romania</v>
          </cell>
          <cell r="C31" t="str">
            <v xml:space="preserve">: </v>
          </cell>
          <cell r="D31" t="str">
            <v xml:space="preserve">: </v>
          </cell>
          <cell r="E31" t="str">
            <v xml:space="preserve">: </v>
          </cell>
          <cell r="F31">
            <v>44068.34</v>
          </cell>
          <cell r="G31">
            <v>41714.769999999997</v>
          </cell>
          <cell r="H31">
            <v>44905.08</v>
          </cell>
          <cell r="I31">
            <v>48461.57</v>
          </cell>
          <cell r="J31">
            <v>43685.5</v>
          </cell>
          <cell r="K31">
            <v>46160.04</v>
          </cell>
          <cell r="L31">
            <v>35363.370000000003</v>
          </cell>
          <cell r="M31" t="str">
            <v xml:space="preserve">: </v>
          </cell>
        </row>
        <row r="32">
          <cell r="A32" t="str">
            <v>SI Slovenia</v>
          </cell>
          <cell r="C32" t="str">
            <v xml:space="preserve">: </v>
          </cell>
          <cell r="D32" t="str">
            <v xml:space="preserve">: </v>
          </cell>
          <cell r="E32">
            <v>5089.3999999999996</v>
          </cell>
          <cell r="F32">
            <v>5370.24</v>
          </cell>
          <cell r="G32">
            <v>5614.65</v>
          </cell>
          <cell r="H32">
            <v>6011.91</v>
          </cell>
          <cell r="I32">
            <v>6279.54</v>
          </cell>
          <cell r="J32">
            <v>6458.37</v>
          </cell>
          <cell r="K32">
            <v>6373.68</v>
          </cell>
          <cell r="L32">
            <v>6243.26</v>
          </cell>
          <cell r="M32" t="str">
            <v xml:space="preserve">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file:///C:\Documents%20and%20Settings\pollierk\Application%20Data\Microsoft\Excel\EN26_09072010.xls" TargetMode="External"/><Relationship Id="rId2" Type="http://schemas.openxmlformats.org/officeDocument/2006/relationships/hyperlink" Target="file:///C:\Documents%20and%20Settings\pollierk\Application%20Data\Microsoft\Excel\EN26_09072010.xls" TargetMode="External"/><Relationship Id="rId1" Type="http://schemas.openxmlformats.org/officeDocument/2006/relationships/hyperlink" Target="file:///C:\Documents%20and%20Settings\pollierk\Application%20Data\Microsoft\Excel\EN26_09072010.xl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8"/>
  <sheetViews>
    <sheetView tabSelected="1" workbookViewId="0">
      <pane xSplit="12540" topLeftCell="S1"/>
      <selection activeCell="C3" sqref="C3"/>
      <selection pane="topRight" activeCell="S1" sqref="S1"/>
    </sheetView>
  </sheetViews>
  <sheetFormatPr defaultColWidth="11.42578125" defaultRowHeight="12.75" x14ac:dyDescent="0.2"/>
  <cols>
    <col min="1" max="1" width="24.28515625" customWidth="1"/>
  </cols>
  <sheetData>
    <row r="1" spans="1:3" x14ac:dyDescent="0.2">
      <c r="A1" s="1" t="s">
        <v>0</v>
      </c>
    </row>
    <row r="9" spans="1:3" x14ac:dyDescent="0.2">
      <c r="C9" s="2"/>
    </row>
    <row r="18" spans="1:3" x14ac:dyDescent="0.2">
      <c r="C18" s="2"/>
    </row>
    <row r="25" spans="1:3" ht="13.5" thickBot="1" x14ac:dyDescent="0.25">
      <c r="A25" s="3" t="s">
        <v>1</v>
      </c>
    </row>
    <row r="26" spans="1:3" x14ac:dyDescent="0.2">
      <c r="A26" s="4" t="s">
        <v>2</v>
      </c>
      <c r="B26" s="5">
        <f>U56/U61</f>
        <v>0.36579425695417128</v>
      </c>
    </row>
    <row r="27" spans="1:3" x14ac:dyDescent="0.2">
      <c r="A27" s="6" t="s">
        <v>3</v>
      </c>
      <c r="B27" s="7">
        <f>U57/U61</f>
        <v>0.24477508508270418</v>
      </c>
    </row>
    <row r="28" spans="1:3" x14ac:dyDescent="0.2">
      <c r="A28" s="6" t="s">
        <v>4</v>
      </c>
      <c r="B28" s="7">
        <f>U55/U61</f>
        <v>0.15734148482899771</v>
      </c>
    </row>
    <row r="29" spans="1:3" x14ac:dyDescent="0.2">
      <c r="A29" s="6" t="s">
        <v>5</v>
      </c>
      <c r="B29" s="7">
        <f>U58/U61</f>
        <v>0.13552566282289583</v>
      </c>
    </row>
    <row r="30" spans="1:3" ht="13.5" thickBot="1" x14ac:dyDescent="0.25">
      <c r="A30" s="6" t="s">
        <v>6</v>
      </c>
      <c r="B30" s="7">
        <f>U60/U61</f>
        <v>2.7684546514325317E-3</v>
      </c>
    </row>
    <row r="31" spans="1:3" ht="13.5" thickBot="1" x14ac:dyDescent="0.25">
      <c r="A31" s="8" t="s">
        <v>7</v>
      </c>
      <c r="B31" s="9">
        <f>U59/U61</f>
        <v>8.9617707773578706E-2</v>
      </c>
    </row>
    <row r="32" spans="1:3" x14ac:dyDescent="0.2">
      <c r="A32" s="4" t="s">
        <v>8</v>
      </c>
      <c r="B32" s="5">
        <f>U67/$U$72</f>
        <v>1.6118776834584247E-2</v>
      </c>
    </row>
    <row r="33" spans="1:5" x14ac:dyDescent="0.2">
      <c r="A33" s="10" t="s">
        <v>9</v>
      </c>
      <c r="B33" s="7">
        <f>U70/$U$72</f>
        <v>0.18452361443413848</v>
      </c>
      <c r="D33" s="1" t="s">
        <v>10</v>
      </c>
    </row>
    <row r="34" spans="1:5" x14ac:dyDescent="0.2">
      <c r="A34" s="10" t="s">
        <v>11</v>
      </c>
      <c r="B34" s="7">
        <f>U71/$U$72</f>
        <v>7.4864802857985635E-2</v>
      </c>
    </row>
    <row r="35" spans="1:5" x14ac:dyDescent="0.2">
      <c r="A35" s="10" t="s">
        <v>12</v>
      </c>
      <c r="B35" s="7">
        <f>U69/U72</f>
        <v>3.8241945527842415E-2</v>
      </c>
    </row>
    <row r="36" spans="1:5" x14ac:dyDescent="0.2">
      <c r="A36" s="11" t="s">
        <v>13</v>
      </c>
      <c r="B36" s="12">
        <f>U68/U72</f>
        <v>0.68625086034544913</v>
      </c>
    </row>
    <row r="37" spans="1:5" x14ac:dyDescent="0.2">
      <c r="D37" s="13" t="s">
        <v>14</v>
      </c>
      <c r="E37" s="14"/>
    </row>
    <row r="38" spans="1:5" ht="13.5" thickBot="1" x14ac:dyDescent="0.25"/>
    <row r="39" spans="1:5" x14ac:dyDescent="0.2">
      <c r="A39" s="15" t="s">
        <v>15</v>
      </c>
      <c r="B39" s="5">
        <f>U77/U78</f>
        <v>0.13129006840729202</v>
      </c>
    </row>
    <row r="40" spans="1:5" x14ac:dyDescent="0.2">
      <c r="A40" s="16" t="s">
        <v>16</v>
      </c>
      <c r="B40" s="7">
        <f>U74/U78</f>
        <v>0.12374198631854162</v>
      </c>
    </row>
    <row r="41" spans="1:5" x14ac:dyDescent="0.2">
      <c r="A41" s="16" t="s">
        <v>17</v>
      </c>
      <c r="B41" s="7">
        <f>U75/U78</f>
        <v>0.67025715411339148</v>
      </c>
    </row>
    <row r="42" spans="1:5" ht="13.5" thickBot="1" x14ac:dyDescent="0.25">
      <c r="A42" s="17" t="s">
        <v>18</v>
      </c>
      <c r="B42" s="18">
        <f>U76/U78</f>
        <v>7.4710791160775045E-2</v>
      </c>
    </row>
    <row r="43" spans="1:5" x14ac:dyDescent="0.2">
      <c r="A43" s="19"/>
      <c r="B43" s="14"/>
    </row>
    <row r="48" spans="1:5" x14ac:dyDescent="0.2">
      <c r="B48" s="14"/>
    </row>
    <row r="49" spans="1:28" x14ac:dyDescent="0.2">
      <c r="A49" s="20"/>
      <c r="B49" s="14"/>
    </row>
    <row r="50" spans="1:28" x14ac:dyDescent="0.2">
      <c r="A50" s="20"/>
      <c r="B50" s="14"/>
    </row>
    <row r="51" spans="1:28" x14ac:dyDescent="0.2">
      <c r="A51" s="20"/>
      <c r="B51" s="14"/>
    </row>
    <row r="52" spans="1:28" ht="15" x14ac:dyDescent="0.25">
      <c r="A52" s="21" t="s">
        <v>19</v>
      </c>
    </row>
    <row r="53" spans="1:28" ht="15.75" x14ac:dyDescent="0.25">
      <c r="A53" s="22" t="s">
        <v>20</v>
      </c>
      <c r="B53" s="3" t="s">
        <v>21</v>
      </c>
      <c r="V53" s="23" t="s">
        <v>22</v>
      </c>
      <c r="W53" s="24"/>
      <c r="X53" s="23" t="s">
        <v>22</v>
      </c>
      <c r="Y53" s="24"/>
    </row>
    <row r="54" spans="1:28" x14ac:dyDescent="0.2">
      <c r="A54" s="25"/>
      <c r="B54" s="26">
        <v>1990</v>
      </c>
      <c r="C54" s="26">
        <v>1991</v>
      </c>
      <c r="D54" s="26">
        <v>1992</v>
      </c>
      <c r="E54" s="26">
        <v>1993</v>
      </c>
      <c r="F54" s="26">
        <v>1994</v>
      </c>
      <c r="G54" s="26">
        <v>1995</v>
      </c>
      <c r="H54" s="26">
        <v>1996</v>
      </c>
      <c r="I54" s="26">
        <v>1997</v>
      </c>
      <c r="J54" s="26">
        <v>1998</v>
      </c>
      <c r="K54" s="26">
        <v>1999</v>
      </c>
      <c r="L54" s="26">
        <v>2000</v>
      </c>
      <c r="M54" s="26">
        <v>2001</v>
      </c>
      <c r="N54" s="26">
        <v>2002</v>
      </c>
      <c r="O54" s="26">
        <v>2003</v>
      </c>
      <c r="P54" s="26">
        <v>2004</v>
      </c>
      <c r="Q54" s="26">
        <v>2005</v>
      </c>
      <c r="R54" s="26">
        <v>2006</v>
      </c>
      <c r="S54" s="26">
        <v>2007</v>
      </c>
      <c r="T54" s="26">
        <v>2008</v>
      </c>
      <c r="U54" s="26">
        <v>2009</v>
      </c>
      <c r="V54" s="27" t="s">
        <v>23</v>
      </c>
      <c r="W54" s="27" t="s">
        <v>24</v>
      </c>
      <c r="X54" s="27" t="s">
        <v>25</v>
      </c>
      <c r="Y54" s="27" t="s">
        <v>26</v>
      </c>
      <c r="Z54" s="28"/>
      <c r="AA54" s="28"/>
      <c r="AB54" s="28"/>
    </row>
    <row r="55" spans="1:28" x14ac:dyDescent="0.2">
      <c r="A55" s="26" t="s">
        <v>4</v>
      </c>
      <c r="B55" s="29">
        <v>453.31400000000002</v>
      </c>
      <c r="C55" s="29">
        <v>432.37799999999999</v>
      </c>
      <c r="D55" s="29">
        <v>403.78800000000001</v>
      </c>
      <c r="E55" s="29">
        <v>379.01299999999998</v>
      </c>
      <c r="F55" s="29">
        <v>369.72699999999998</v>
      </c>
      <c r="G55" s="29">
        <v>364.709</v>
      </c>
      <c r="H55" s="29">
        <v>361.95299999999997</v>
      </c>
      <c r="I55" s="29">
        <v>348.90800000000002</v>
      </c>
      <c r="J55" s="29">
        <v>332.95100000000002</v>
      </c>
      <c r="K55" s="29">
        <v>313.13600000000002</v>
      </c>
      <c r="L55" s="29">
        <v>320.78199999999998</v>
      </c>
      <c r="M55" s="29">
        <v>322.548</v>
      </c>
      <c r="N55" s="29">
        <v>319.61599999999999</v>
      </c>
      <c r="O55" s="29">
        <v>330.05599999999998</v>
      </c>
      <c r="P55" s="29">
        <v>327.09500000000003</v>
      </c>
      <c r="Q55" s="29">
        <v>317.26</v>
      </c>
      <c r="R55" s="29">
        <v>325.25799999999998</v>
      </c>
      <c r="S55" s="29">
        <v>328.61799999999999</v>
      </c>
      <c r="T55" s="29">
        <v>305.39499999999998</v>
      </c>
      <c r="U55" s="29">
        <v>267.91399999999999</v>
      </c>
      <c r="V55" s="30">
        <f t="shared" ref="V55:V60" si="0">((U55/B55)^(1/19))-1</f>
        <v>-2.73003683755072E-2</v>
      </c>
      <c r="W55" s="31">
        <f t="shared" ref="W55:W60" si="1">U55/T55-1</f>
        <v>-0.12272957972461895</v>
      </c>
      <c r="X55" s="30">
        <f t="shared" ref="X55:X61" si="2">((T55/B55)^(1/18))-1</f>
        <v>-2.1704276578929815E-2</v>
      </c>
      <c r="Y55" s="30">
        <f t="shared" ref="Y55:Y61" si="3">T55/S55-1</f>
        <v>-7.0668679135044377E-2</v>
      </c>
      <c r="Z55" s="28"/>
      <c r="AA55" s="28"/>
      <c r="AB55" s="28"/>
    </row>
    <row r="56" spans="1:28" x14ac:dyDescent="0.2">
      <c r="A56" s="26" t="s">
        <v>2</v>
      </c>
      <c r="B56" s="29">
        <v>632.93399999999997</v>
      </c>
      <c r="C56" s="29">
        <v>639.63300000000004</v>
      </c>
      <c r="D56" s="29">
        <v>636.774</v>
      </c>
      <c r="E56" s="29">
        <v>635.94899999999996</v>
      </c>
      <c r="F56" s="29">
        <v>640.58000000000004</v>
      </c>
      <c r="G56" s="29">
        <v>651.91</v>
      </c>
      <c r="H56" s="29">
        <v>664.78300000000002</v>
      </c>
      <c r="I56" s="29">
        <v>663.01599999999996</v>
      </c>
      <c r="J56" s="29">
        <v>678.40800000000002</v>
      </c>
      <c r="K56" s="29">
        <v>671.22299999999996</v>
      </c>
      <c r="L56" s="29">
        <v>660.97199999999998</v>
      </c>
      <c r="M56" s="29">
        <v>676.01199999999994</v>
      </c>
      <c r="N56" s="29">
        <v>670.89800000000002</v>
      </c>
      <c r="O56" s="29">
        <v>674.95100000000002</v>
      </c>
      <c r="P56" s="29">
        <v>676.82500000000005</v>
      </c>
      <c r="Q56" s="29">
        <v>678.13</v>
      </c>
      <c r="R56" s="29">
        <v>674.173</v>
      </c>
      <c r="S56" s="29">
        <v>658.86599999999999</v>
      </c>
      <c r="T56" s="29">
        <v>658.48699999999997</v>
      </c>
      <c r="U56" s="29">
        <v>622.85799999999995</v>
      </c>
      <c r="V56" s="30">
        <f t="shared" si="0"/>
        <v>-8.4425330545134791E-4</v>
      </c>
      <c r="W56" s="31">
        <f t="shared" si="1"/>
        <v>-5.4107370380888309E-2</v>
      </c>
      <c r="X56" s="30">
        <f t="shared" si="2"/>
        <v>2.2012318194128966E-3</v>
      </c>
      <c r="Y56" s="30">
        <f t="shared" si="3"/>
        <v>-5.752307753018604E-4</v>
      </c>
      <c r="Z56" s="28"/>
      <c r="AA56" s="28"/>
      <c r="AB56" s="28"/>
    </row>
    <row r="57" spans="1:28" x14ac:dyDescent="0.2">
      <c r="A57" s="26" t="s">
        <v>27</v>
      </c>
      <c r="B57" s="29">
        <v>295.93400000000003</v>
      </c>
      <c r="C57" s="29">
        <v>305.41699999999997</v>
      </c>
      <c r="D57" s="29">
        <v>296.55900000000003</v>
      </c>
      <c r="E57" s="29">
        <v>307.83100000000002</v>
      </c>
      <c r="F57" s="29">
        <v>307.58600000000001</v>
      </c>
      <c r="G57" s="29">
        <v>334.14100000000002</v>
      </c>
      <c r="H57" s="29">
        <v>367.69200000000001</v>
      </c>
      <c r="I57" s="29">
        <v>359.84</v>
      </c>
      <c r="J57" s="29">
        <v>371.40300000000002</v>
      </c>
      <c r="K57" s="29">
        <v>382.79399999999998</v>
      </c>
      <c r="L57" s="29">
        <v>393.935</v>
      </c>
      <c r="M57" s="29">
        <v>404.04700000000003</v>
      </c>
      <c r="N57" s="29">
        <v>405.58800000000002</v>
      </c>
      <c r="O57" s="29">
        <v>425.58699999999999</v>
      </c>
      <c r="P57" s="29">
        <v>435.23200000000003</v>
      </c>
      <c r="Q57" s="29">
        <v>446.02300000000002</v>
      </c>
      <c r="R57" s="29">
        <v>438.09500000000003</v>
      </c>
      <c r="S57" s="29">
        <v>432.59899999999999</v>
      </c>
      <c r="T57" s="29">
        <v>440.834</v>
      </c>
      <c r="U57" s="29">
        <v>416.79199999999997</v>
      </c>
      <c r="V57" s="30">
        <f t="shared" si="0"/>
        <v>1.8187136071305732E-2</v>
      </c>
      <c r="W57" s="31">
        <f t="shared" si="1"/>
        <v>-5.4537535671023596E-2</v>
      </c>
      <c r="X57" s="30">
        <f t="shared" si="2"/>
        <v>2.2387586283207916E-2</v>
      </c>
      <c r="Y57" s="30">
        <f t="shared" si="3"/>
        <v>1.9036105030293626E-2</v>
      </c>
      <c r="Z57" s="28"/>
      <c r="AA57" s="28"/>
      <c r="AB57" s="28"/>
    </row>
    <row r="58" spans="1:28" x14ac:dyDescent="0.2">
      <c r="A58" s="26" t="s">
        <v>28</v>
      </c>
      <c r="B58" s="29">
        <v>205.20500000000001</v>
      </c>
      <c r="C58" s="29">
        <v>211.54</v>
      </c>
      <c r="D58" s="29">
        <v>213.494</v>
      </c>
      <c r="E58" s="29">
        <v>222.483</v>
      </c>
      <c r="F58" s="29">
        <v>221.59100000000001</v>
      </c>
      <c r="G58" s="29">
        <v>227.30099999999999</v>
      </c>
      <c r="H58" s="29">
        <v>238.95400000000001</v>
      </c>
      <c r="I58" s="29">
        <v>241.96600000000001</v>
      </c>
      <c r="J58" s="29">
        <v>240.71600000000001</v>
      </c>
      <c r="K58" s="29">
        <v>243.43100000000001</v>
      </c>
      <c r="L58" s="29">
        <v>243.84100000000001</v>
      </c>
      <c r="M58" s="29">
        <v>252.66499999999999</v>
      </c>
      <c r="N58" s="29">
        <v>255.55600000000001</v>
      </c>
      <c r="O58" s="29">
        <v>257.017</v>
      </c>
      <c r="P58" s="29">
        <v>260.286</v>
      </c>
      <c r="Q58" s="29">
        <v>257.51600000000002</v>
      </c>
      <c r="R58" s="29">
        <v>255.499</v>
      </c>
      <c r="S58" s="29">
        <v>241.41</v>
      </c>
      <c r="T58" s="29">
        <v>241.90899999999999</v>
      </c>
      <c r="U58" s="29">
        <v>230.767</v>
      </c>
      <c r="V58" s="30">
        <f t="shared" si="0"/>
        <v>6.1980268743064837E-3</v>
      </c>
      <c r="W58" s="31">
        <f t="shared" si="1"/>
        <v>-4.6058641885998397E-2</v>
      </c>
      <c r="X58" s="30">
        <f t="shared" si="2"/>
        <v>9.1836994650333903E-3</v>
      </c>
      <c r="Y58" s="30">
        <f t="shared" si="3"/>
        <v>2.0670229070876012E-3</v>
      </c>
      <c r="Z58" s="28"/>
      <c r="AA58" s="28"/>
      <c r="AB58" s="28"/>
    </row>
    <row r="59" spans="1:28" x14ac:dyDescent="0.2">
      <c r="A59" s="26" t="s">
        <v>7</v>
      </c>
      <c r="B59" s="29">
        <v>70.695999999999998</v>
      </c>
      <c r="C59" s="29">
        <v>73.114000000000004</v>
      </c>
      <c r="D59" s="29">
        <v>75.239999999999995</v>
      </c>
      <c r="E59" s="29">
        <v>79.736999999999995</v>
      </c>
      <c r="F59" s="29">
        <v>80.760000000000005</v>
      </c>
      <c r="G59" s="29">
        <v>82.881</v>
      </c>
      <c r="H59" s="29">
        <v>86.363</v>
      </c>
      <c r="I59" s="29">
        <v>89.953999999999994</v>
      </c>
      <c r="J59" s="29">
        <v>92.5</v>
      </c>
      <c r="K59" s="29">
        <v>92.757999999999996</v>
      </c>
      <c r="L59" s="29">
        <v>96.944000000000003</v>
      </c>
      <c r="M59" s="29">
        <v>99.891999999999996</v>
      </c>
      <c r="N59" s="29">
        <v>97.65</v>
      </c>
      <c r="O59" s="29">
        <v>103.85599999999999</v>
      </c>
      <c r="P59" s="29">
        <v>111.506</v>
      </c>
      <c r="Q59" s="29">
        <v>116.035</v>
      </c>
      <c r="R59" s="29">
        <v>123.834</v>
      </c>
      <c r="S59" s="29">
        <v>134.512</v>
      </c>
      <c r="T59" s="29">
        <v>144.23699999999999</v>
      </c>
      <c r="U59" s="29">
        <v>152.59700000000001</v>
      </c>
      <c r="V59" s="30">
        <f t="shared" si="0"/>
        <v>4.1326457395001182E-2</v>
      </c>
      <c r="W59" s="31">
        <f t="shared" si="1"/>
        <v>5.7960162787634273E-2</v>
      </c>
      <c r="X59" s="30">
        <f t="shared" si="2"/>
        <v>4.0410068989736203E-2</v>
      </c>
      <c r="Y59" s="30">
        <f t="shared" si="3"/>
        <v>7.2298382300463926E-2</v>
      </c>
      <c r="Z59" s="28"/>
      <c r="AA59" s="28"/>
      <c r="AB59" s="28"/>
    </row>
    <row r="60" spans="1:28" x14ac:dyDescent="0.2">
      <c r="A60" s="26" t="s">
        <v>29</v>
      </c>
      <c r="B60" s="29">
        <v>5.0890000000000004</v>
      </c>
      <c r="C60" s="29">
        <v>3.1240000000000001</v>
      </c>
      <c r="D60" s="29">
        <v>3.9369999999999998</v>
      </c>
      <c r="E60" s="29">
        <v>3.9249999999999998</v>
      </c>
      <c r="F60" s="29">
        <v>4.0019999999999998</v>
      </c>
      <c r="G60" s="29">
        <v>4.5380000000000003</v>
      </c>
      <c r="H60" s="29">
        <v>2.6419999999999999</v>
      </c>
      <c r="I60" s="29">
        <v>3.129</v>
      </c>
      <c r="J60" s="29">
        <v>2.8250000000000002</v>
      </c>
      <c r="K60" s="29">
        <v>3.677</v>
      </c>
      <c r="L60" s="29">
        <v>4.6269999999999998</v>
      </c>
      <c r="M60" s="29">
        <v>4.0839999999999996</v>
      </c>
      <c r="N60" s="29">
        <v>4.6710000000000003</v>
      </c>
      <c r="O60" s="29">
        <v>3.2130000000000001</v>
      </c>
      <c r="P60" s="29">
        <v>2.6110000000000002</v>
      </c>
      <c r="Q60" s="29">
        <v>2.9449999999999998</v>
      </c>
      <c r="R60" s="29">
        <v>2.3079999999999998</v>
      </c>
      <c r="S60" s="29">
        <v>3.3330000000000002</v>
      </c>
      <c r="T60" s="29">
        <v>3.6219999999999999</v>
      </c>
      <c r="U60" s="29">
        <v>4.7140000000000004</v>
      </c>
      <c r="V60" s="30">
        <f t="shared" si="0"/>
        <v>-4.0205559980509564E-3</v>
      </c>
      <c r="W60" s="31">
        <f t="shared" si="1"/>
        <v>0.30149088901159593</v>
      </c>
      <c r="X60" s="30">
        <f t="shared" si="2"/>
        <v>-1.8714609501514601E-2</v>
      </c>
      <c r="Y60" s="30">
        <f t="shared" si="3"/>
        <v>8.6708670867086557E-2</v>
      </c>
      <c r="Z60" s="28"/>
      <c r="AA60" s="28"/>
      <c r="AB60" s="28"/>
    </row>
    <row r="61" spans="1:28" x14ac:dyDescent="0.2">
      <c r="A61" s="26" t="s">
        <v>30</v>
      </c>
      <c r="B61" s="29">
        <v>1665.14</v>
      </c>
      <c r="C61" s="29">
        <v>1667.2570000000001</v>
      </c>
      <c r="D61" s="29">
        <v>1631.9079999999999</v>
      </c>
      <c r="E61" s="29">
        <v>1631.1559999999999</v>
      </c>
      <c r="F61" s="29">
        <v>1626.537</v>
      </c>
      <c r="G61" s="29">
        <v>1668.07</v>
      </c>
      <c r="H61" s="29">
        <v>1725.213</v>
      </c>
      <c r="I61" s="29">
        <v>1709.819</v>
      </c>
      <c r="J61" s="29">
        <v>1721.9670000000001</v>
      </c>
      <c r="K61" s="29">
        <v>1710.5150000000001</v>
      </c>
      <c r="L61" s="29">
        <v>1724.741</v>
      </c>
      <c r="M61" s="29">
        <v>1763.145</v>
      </c>
      <c r="N61" s="29">
        <v>1757.9590000000001</v>
      </c>
      <c r="O61" s="29">
        <v>1799.057</v>
      </c>
      <c r="P61" s="29">
        <v>1818.24</v>
      </c>
      <c r="Q61" s="29">
        <v>1823.078</v>
      </c>
      <c r="R61" s="29">
        <v>1824.7059999999999</v>
      </c>
      <c r="S61" s="29">
        <v>1806.3779999999999</v>
      </c>
      <c r="T61" s="29">
        <v>1801.75</v>
      </c>
      <c r="U61" s="29">
        <v>1702.7550000000001</v>
      </c>
      <c r="X61" s="30">
        <f t="shared" si="2"/>
        <v>4.3901201796894274E-3</v>
      </c>
      <c r="Y61" s="30">
        <f t="shared" si="3"/>
        <v>-2.5620329742722658E-3</v>
      </c>
      <c r="Z61" s="28"/>
      <c r="AA61" s="28"/>
      <c r="AB61" s="28"/>
    </row>
    <row r="63" spans="1:28" x14ac:dyDescent="0.2">
      <c r="A63" s="26" t="s">
        <v>31</v>
      </c>
    </row>
    <row r="64" spans="1:28" ht="29.25" customHeight="1" thickBot="1" x14ac:dyDescent="0.25"/>
    <row r="65" spans="1:26" ht="16.5" thickTop="1" x14ac:dyDescent="0.25">
      <c r="A65" s="22" t="s">
        <v>20</v>
      </c>
      <c r="B65" s="3" t="s">
        <v>21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W65" s="33" t="s">
        <v>23</v>
      </c>
      <c r="X65" s="34"/>
      <c r="Y65" s="35" t="s">
        <v>32</v>
      </c>
      <c r="Z65" s="35" t="s">
        <v>32</v>
      </c>
    </row>
    <row r="66" spans="1:26" x14ac:dyDescent="0.2">
      <c r="A66" s="36"/>
      <c r="B66" s="37">
        <v>1990</v>
      </c>
      <c r="C66" s="37">
        <v>1991</v>
      </c>
      <c r="D66" s="37">
        <v>1992</v>
      </c>
      <c r="E66" s="37">
        <v>1993</v>
      </c>
      <c r="F66" s="37">
        <v>1994</v>
      </c>
      <c r="G66" s="37">
        <v>1995</v>
      </c>
      <c r="H66" s="37">
        <v>1996</v>
      </c>
      <c r="I66" s="37">
        <v>1997</v>
      </c>
      <c r="J66" s="37">
        <v>1998</v>
      </c>
      <c r="K66" s="37">
        <v>1999</v>
      </c>
      <c r="L66" s="37">
        <v>2000</v>
      </c>
      <c r="M66" s="37">
        <v>2001</v>
      </c>
      <c r="N66" s="37">
        <v>2002</v>
      </c>
      <c r="O66" s="37">
        <v>2003</v>
      </c>
      <c r="P66" s="37">
        <v>2004</v>
      </c>
      <c r="Q66" s="37">
        <v>2005</v>
      </c>
      <c r="R66" s="37">
        <v>2006</v>
      </c>
      <c r="S66" s="37">
        <v>2007</v>
      </c>
      <c r="T66" s="37">
        <v>2008</v>
      </c>
      <c r="U66" s="37">
        <v>2009</v>
      </c>
      <c r="V66" s="38" t="s">
        <v>33</v>
      </c>
      <c r="W66" s="39" t="s">
        <v>1</v>
      </c>
      <c r="X66" s="39" t="s">
        <v>34</v>
      </c>
      <c r="Y66" s="39" t="s">
        <v>34</v>
      </c>
      <c r="Z66" s="39" t="s">
        <v>1</v>
      </c>
    </row>
    <row r="67" spans="1:26" x14ac:dyDescent="0.2">
      <c r="A67" s="40" t="s">
        <v>8</v>
      </c>
      <c r="B67" s="41">
        <v>0.13800000000000001</v>
      </c>
      <c r="C67" s="41">
        <v>0.156</v>
      </c>
      <c r="D67" s="41">
        <v>0.17399999999999999</v>
      </c>
      <c r="E67" s="41">
        <v>0.189</v>
      </c>
      <c r="F67" s="41">
        <v>0.23100000000000001</v>
      </c>
      <c r="G67" s="41">
        <v>0.28199999999999997</v>
      </c>
      <c r="H67" s="41">
        <v>0.30499999999999999</v>
      </c>
      <c r="I67" s="41">
        <v>0.32900000000000001</v>
      </c>
      <c r="J67" s="41">
        <v>0.36199999999999999</v>
      </c>
      <c r="K67" s="41">
        <v>0.39100000000000001</v>
      </c>
      <c r="L67" s="41">
        <v>0.43</v>
      </c>
      <c r="M67" s="41">
        <v>0.48199999999999998</v>
      </c>
      <c r="N67" s="41">
        <v>0.53300000000000003</v>
      </c>
      <c r="O67" s="41">
        <v>0.59399999999999997</v>
      </c>
      <c r="P67" s="41">
        <v>0.68300000000000005</v>
      </c>
      <c r="Q67" s="41">
        <v>0.80600000000000005</v>
      </c>
      <c r="R67" s="41">
        <v>0.98799999999999999</v>
      </c>
      <c r="S67" s="41">
        <v>1.2649999999999999</v>
      </c>
      <c r="T67" s="41">
        <v>1.73</v>
      </c>
      <c r="U67" s="42">
        <v>2.4590000000000001</v>
      </c>
      <c r="V67" s="43">
        <f>U67/$U$72</f>
        <v>1.6118776834584247E-2</v>
      </c>
      <c r="W67" s="44">
        <f>U67/B67-1</f>
        <v>16.818840579710145</v>
      </c>
      <c r="X67" s="45">
        <f>((U67/B67)^(1/19))-1</f>
        <v>0.16368586777939864</v>
      </c>
      <c r="Y67" s="45">
        <f>((U67/Q67)^(1/4))-1</f>
        <v>0.32161777714990492</v>
      </c>
      <c r="Z67" s="31">
        <f>U67/Q67-1</f>
        <v>2.0508684863523574</v>
      </c>
    </row>
    <row r="68" spans="1:26" x14ac:dyDescent="0.2">
      <c r="A68" s="40" t="s">
        <v>35</v>
      </c>
      <c r="B68" s="46">
        <v>42.643999999999998</v>
      </c>
      <c r="C68" s="46">
        <v>44.186999999999998</v>
      </c>
      <c r="D68" s="46">
        <v>44.762</v>
      </c>
      <c r="E68" s="46">
        <v>48.42</v>
      </c>
      <c r="F68" s="46">
        <v>48.607999999999997</v>
      </c>
      <c r="G68" s="46">
        <v>50.593000000000004</v>
      </c>
      <c r="H68" s="46">
        <v>53.872999999999998</v>
      </c>
      <c r="I68" s="46">
        <v>56.451000000000001</v>
      </c>
      <c r="J68" s="46">
        <v>57.35</v>
      </c>
      <c r="K68" s="46">
        <v>57.372</v>
      </c>
      <c r="L68" s="46">
        <v>59.524000000000001</v>
      </c>
      <c r="M68" s="46">
        <v>60.472999999999999</v>
      </c>
      <c r="N68" s="46">
        <v>62.151000000000003</v>
      </c>
      <c r="O68" s="46">
        <v>67.814999999999998</v>
      </c>
      <c r="P68" s="46">
        <v>72.546999999999997</v>
      </c>
      <c r="Q68" s="46">
        <v>77.537999999999997</v>
      </c>
      <c r="R68" s="46">
        <v>83.581999999999994</v>
      </c>
      <c r="S68" s="46">
        <v>91.867000000000004</v>
      </c>
      <c r="T68" s="46">
        <v>98.275000000000006</v>
      </c>
      <c r="U68" s="46">
        <v>104.691</v>
      </c>
      <c r="V68" s="43">
        <f>U68/$U$72</f>
        <v>0.68625086034544913</v>
      </c>
      <c r="W68" s="44">
        <f>U68/B68-1</f>
        <v>1.4549995310008446</v>
      </c>
      <c r="X68" s="45">
        <f>((U68/B68)^(1/19))-1</f>
        <v>4.8404850976394131E-2</v>
      </c>
      <c r="Y68" s="43">
        <f>((U68/Q68)^(1/4))-1</f>
        <v>7.7950177494646056E-2</v>
      </c>
      <c r="Z68" s="47">
        <f>U68/Q68-1</f>
        <v>0.35018958446181236</v>
      </c>
    </row>
    <row r="69" spans="1:26" x14ac:dyDescent="0.2">
      <c r="A69" s="19" t="s">
        <v>12</v>
      </c>
      <c r="B69" s="46">
        <v>3.1890000000000001</v>
      </c>
      <c r="C69" s="46">
        <v>3.157</v>
      </c>
      <c r="D69" s="46">
        <v>3.4260000000000002</v>
      </c>
      <c r="E69" s="46">
        <v>3.5990000000000002</v>
      </c>
      <c r="F69" s="46">
        <v>3.4209999999999998</v>
      </c>
      <c r="G69" s="46">
        <v>3.5619999999999998</v>
      </c>
      <c r="H69" s="46">
        <v>3.843</v>
      </c>
      <c r="I69" s="46">
        <v>3.9620000000000002</v>
      </c>
      <c r="J69" s="46">
        <v>4.2380000000000004</v>
      </c>
      <c r="K69" s="46">
        <v>4.4489999999999998</v>
      </c>
      <c r="L69" s="46">
        <v>4.7140000000000004</v>
      </c>
      <c r="M69" s="46">
        <v>4.585</v>
      </c>
      <c r="N69" s="46">
        <v>4.7389999999999999</v>
      </c>
      <c r="O69" s="46">
        <v>5.327</v>
      </c>
      <c r="P69" s="46">
        <v>5.41</v>
      </c>
      <c r="Q69" s="46">
        <v>5.3540000000000001</v>
      </c>
      <c r="R69" s="46">
        <v>5.5810000000000004</v>
      </c>
      <c r="S69" s="46">
        <v>5.7480000000000002</v>
      </c>
      <c r="T69" s="46">
        <v>5.7590000000000003</v>
      </c>
      <c r="U69" s="46">
        <v>5.8339999999999996</v>
      </c>
      <c r="V69" s="43">
        <f>U69/$U$72</f>
        <v>3.8241945527842415E-2</v>
      </c>
      <c r="W69" s="44">
        <f>U69/B69-1</f>
        <v>0.82941360928190644</v>
      </c>
      <c r="X69" s="45">
        <f>((U69/B69)^(1/19))-1</f>
        <v>3.2299910685346545E-2</v>
      </c>
      <c r="Y69" s="43">
        <f>((U69/Q69)^(1/4))-1</f>
        <v>2.1696756078634749E-2</v>
      </c>
      <c r="Z69" s="47">
        <f>U69/Q69-1</f>
        <v>8.9652596189764511E-2</v>
      </c>
    </row>
    <row r="70" spans="1:26" x14ac:dyDescent="0.2">
      <c r="A70" s="19" t="s">
        <v>36</v>
      </c>
      <c r="B70" s="46">
        <v>24.609000000000002</v>
      </c>
      <c r="C70" s="46">
        <v>25.47</v>
      </c>
      <c r="D70" s="46">
        <v>26.693000000000001</v>
      </c>
      <c r="E70" s="46">
        <v>27.279</v>
      </c>
      <c r="F70" s="46">
        <v>28.151</v>
      </c>
      <c r="G70" s="46">
        <v>28.045000000000002</v>
      </c>
      <c r="H70" s="46">
        <v>27.876000000000001</v>
      </c>
      <c r="I70" s="46">
        <v>28.530999999999999</v>
      </c>
      <c r="J70" s="46">
        <v>29.529</v>
      </c>
      <c r="K70" s="46">
        <v>29.274999999999999</v>
      </c>
      <c r="L70" s="46">
        <v>30.312000000000001</v>
      </c>
      <c r="M70" s="46">
        <v>32.009</v>
      </c>
      <c r="N70" s="46">
        <v>27.058</v>
      </c>
      <c r="O70" s="46">
        <v>26.259</v>
      </c>
      <c r="P70" s="46">
        <v>27.754999999999999</v>
      </c>
      <c r="Q70" s="46">
        <v>26.234000000000002</v>
      </c>
      <c r="R70" s="46">
        <v>26.561</v>
      </c>
      <c r="S70" s="46">
        <v>26.616</v>
      </c>
      <c r="T70" s="46">
        <v>28.146000000000001</v>
      </c>
      <c r="U70" s="46">
        <v>28.15</v>
      </c>
      <c r="V70" s="43">
        <f>U70/$U$72</f>
        <v>0.18452361443413848</v>
      </c>
      <c r="W70" s="44">
        <f>U70/B70-1</f>
        <v>0.14389044658458272</v>
      </c>
      <c r="X70" s="45">
        <f>((U70/B70)^(1/19))-1</f>
        <v>7.1006236139889989E-3</v>
      </c>
      <c r="Y70" s="43">
        <f>((U70/Q70)^(1/4))-1</f>
        <v>1.7778965981475769E-2</v>
      </c>
      <c r="Z70" s="47">
        <f>U70/Q70-1</f>
        <v>7.3034992757490258E-2</v>
      </c>
    </row>
    <row r="71" spans="1:26" x14ac:dyDescent="0.2">
      <c r="A71" s="19" t="s">
        <v>37</v>
      </c>
      <c r="B71" s="41">
        <v>6.7000000000000004E-2</v>
      </c>
      <c r="C71" s="41">
        <v>9.4E-2</v>
      </c>
      <c r="D71" s="41">
        <v>0.13400000000000001</v>
      </c>
      <c r="E71" s="41">
        <v>0.20200000000000001</v>
      </c>
      <c r="F71" s="41">
        <v>0.3</v>
      </c>
      <c r="G71" s="41">
        <v>0.35</v>
      </c>
      <c r="H71" s="41">
        <v>0.41899999999999998</v>
      </c>
      <c r="I71" s="41">
        <v>0.63300000000000001</v>
      </c>
      <c r="J71" s="41">
        <v>0.96899999999999997</v>
      </c>
      <c r="K71" s="41">
        <v>1.2210000000000001</v>
      </c>
      <c r="L71" s="41">
        <v>1.913</v>
      </c>
      <c r="M71" s="41">
        <v>2.2959999999999998</v>
      </c>
      <c r="N71" s="41">
        <v>3.1230000000000002</v>
      </c>
      <c r="O71" s="41">
        <v>3.8140000000000001</v>
      </c>
      <c r="P71" s="41">
        <v>5.0670000000000002</v>
      </c>
      <c r="Q71" s="41">
        <v>6.0570000000000004</v>
      </c>
      <c r="R71" s="41">
        <v>7.077</v>
      </c>
      <c r="S71" s="41">
        <v>8.9719999999999995</v>
      </c>
      <c r="T71" s="41">
        <v>10.282</v>
      </c>
      <c r="U71" s="46">
        <v>11.420999999999999</v>
      </c>
      <c r="V71" s="43">
        <f>U71/$U$72</f>
        <v>7.4864802857985635E-2</v>
      </c>
      <c r="W71" s="44">
        <f>U71/B71-1</f>
        <v>169.46268656716416</v>
      </c>
      <c r="X71" s="45">
        <f>((U71/B71)^(1/19))-1</f>
        <v>0.31055175155043102</v>
      </c>
      <c r="Y71" s="43">
        <f>((U71/Q71)^(1/4))-1</f>
        <v>0.17182197894259277</v>
      </c>
      <c r="Z71" s="47">
        <f>U71/Q71-1</f>
        <v>0.88558692421991059</v>
      </c>
    </row>
    <row r="72" spans="1:26" s="1" customFormat="1" x14ac:dyDescent="0.2">
      <c r="A72" s="48"/>
      <c r="B72" s="49">
        <f>B67+B68+B69+B70+B71</f>
        <v>70.646999999999991</v>
      </c>
      <c r="C72" s="49">
        <f t="shared" ref="C72:T72" si="4">C67+C68+C69+C70+C71</f>
        <v>73.063999999999993</v>
      </c>
      <c r="D72" s="49">
        <f t="shared" si="4"/>
        <v>75.189000000000007</v>
      </c>
      <c r="E72" s="49">
        <f t="shared" si="4"/>
        <v>79.688999999999993</v>
      </c>
      <c r="F72" s="49">
        <f t="shared" si="4"/>
        <v>80.710999999999999</v>
      </c>
      <c r="G72" s="49">
        <f t="shared" si="4"/>
        <v>82.831999999999994</v>
      </c>
      <c r="H72" s="49">
        <f t="shared" si="4"/>
        <v>86.316000000000003</v>
      </c>
      <c r="I72" s="49">
        <f t="shared" si="4"/>
        <v>89.905999999999992</v>
      </c>
      <c r="J72" s="49">
        <f t="shared" si="4"/>
        <v>92.447999999999993</v>
      </c>
      <c r="K72" s="49">
        <f t="shared" si="4"/>
        <v>92.707999999999998</v>
      </c>
      <c r="L72" s="49">
        <f t="shared" si="4"/>
        <v>96.893000000000001</v>
      </c>
      <c r="M72" s="49">
        <f t="shared" si="4"/>
        <v>99.844999999999999</v>
      </c>
      <c r="N72" s="49">
        <f t="shared" si="4"/>
        <v>97.603999999999999</v>
      </c>
      <c r="O72" s="49">
        <f t="shared" si="4"/>
        <v>103.809</v>
      </c>
      <c r="P72" s="49">
        <f t="shared" si="4"/>
        <v>111.46199999999999</v>
      </c>
      <c r="Q72" s="49">
        <f t="shared" si="4"/>
        <v>115.98899999999999</v>
      </c>
      <c r="R72" s="49">
        <f t="shared" si="4"/>
        <v>123.78899999999999</v>
      </c>
      <c r="S72" s="49">
        <f t="shared" si="4"/>
        <v>134.46800000000002</v>
      </c>
      <c r="T72" s="49">
        <f t="shared" si="4"/>
        <v>144.19200000000004</v>
      </c>
      <c r="U72" s="49">
        <f>U67+U68+U69+U70+U71</f>
        <v>152.55500000000001</v>
      </c>
      <c r="V72" s="50">
        <f>+SUM(V67:V71)</f>
        <v>1</v>
      </c>
    </row>
    <row r="73" spans="1:26" s="1" customFormat="1" x14ac:dyDescent="0.2">
      <c r="A73" s="48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</row>
    <row r="74" spans="1:26" x14ac:dyDescent="0.2">
      <c r="A74" s="19" t="s">
        <v>16</v>
      </c>
      <c r="B74" s="51">
        <v>6.0000000000000001E-3</v>
      </c>
      <c r="C74" s="51">
        <v>7.0000000000000001E-3</v>
      </c>
      <c r="D74" s="51">
        <v>1.7999999999999999E-2</v>
      </c>
      <c r="E74" s="51">
        <v>4.4999999999999998E-2</v>
      </c>
      <c r="F74" s="51">
        <v>0.128</v>
      </c>
      <c r="G74" s="51">
        <v>0.217</v>
      </c>
      <c r="H74" s="51">
        <v>0.311</v>
      </c>
      <c r="I74" s="51">
        <v>0.39900000000000002</v>
      </c>
      <c r="J74" s="51">
        <v>0.4</v>
      </c>
      <c r="K74" s="51">
        <v>0.44900000000000001</v>
      </c>
      <c r="L74" s="51">
        <v>0.70699999999999996</v>
      </c>
      <c r="M74" s="51">
        <v>0.83099999999999996</v>
      </c>
      <c r="N74" s="51">
        <v>1.1100000000000001</v>
      </c>
      <c r="O74" s="51">
        <v>1.4630000000000001</v>
      </c>
      <c r="P74" s="51">
        <v>2.1150000000000002</v>
      </c>
      <c r="Q74" s="51">
        <v>3.8730000000000002</v>
      </c>
      <c r="R74" s="51">
        <v>6.4969999999999999</v>
      </c>
      <c r="S74" s="51">
        <v>8.2940000000000005</v>
      </c>
      <c r="T74" s="51">
        <v>11.141999999999999</v>
      </c>
      <c r="U74" s="51">
        <v>13.82</v>
      </c>
      <c r="V74" s="31">
        <f>U74/$U$78</f>
        <v>0.12374198631854162</v>
      </c>
    </row>
    <row r="75" spans="1:26" x14ac:dyDescent="0.2">
      <c r="A75" s="19" t="s">
        <v>17</v>
      </c>
      <c r="B75" s="46">
        <v>39.832000000000001</v>
      </c>
      <c r="C75" s="46">
        <v>41.238999999999997</v>
      </c>
      <c r="D75" s="46">
        <v>41.642000000000003</v>
      </c>
      <c r="E75" s="46">
        <v>45.072000000000003</v>
      </c>
      <c r="F75" s="46">
        <v>45.045999999999999</v>
      </c>
      <c r="G75" s="46">
        <v>46.558999999999997</v>
      </c>
      <c r="H75" s="46">
        <v>49.381999999999998</v>
      </c>
      <c r="I75" s="46">
        <v>51.488</v>
      </c>
      <c r="J75" s="46">
        <v>52.063000000000002</v>
      </c>
      <c r="K75" s="46">
        <v>51.509</v>
      </c>
      <c r="L75" s="46">
        <v>52.726999999999997</v>
      </c>
      <c r="M75" s="46">
        <v>52.811</v>
      </c>
      <c r="N75" s="46">
        <v>53.478999999999999</v>
      </c>
      <c r="O75" s="46">
        <v>58.534999999999997</v>
      </c>
      <c r="P75" s="46">
        <v>61.807000000000002</v>
      </c>
      <c r="Q75" s="46">
        <v>63.936999999999998</v>
      </c>
      <c r="R75" s="46">
        <v>66.712000000000003</v>
      </c>
      <c r="S75" s="46">
        <v>68.881</v>
      </c>
      <c r="T75" s="46">
        <v>71.853999999999999</v>
      </c>
      <c r="U75" s="46">
        <v>74.856999999999999</v>
      </c>
      <c r="V75" s="47">
        <f>U75/$U$78</f>
        <v>0.67025715411339148</v>
      </c>
    </row>
    <row r="76" spans="1:26" x14ac:dyDescent="0.2">
      <c r="A76" s="19" t="s">
        <v>18</v>
      </c>
      <c r="B76" s="46">
        <v>0.66500000000000004</v>
      </c>
      <c r="C76" s="46">
        <v>0.71699999999999997</v>
      </c>
      <c r="D76" s="46">
        <v>0.84</v>
      </c>
      <c r="E76" s="46">
        <v>0.94299999999999995</v>
      </c>
      <c r="F76" s="46">
        <v>1.0169999999999999</v>
      </c>
      <c r="G76" s="46">
        <v>1.1359999999999999</v>
      </c>
      <c r="H76" s="46">
        <v>1.2789999999999999</v>
      </c>
      <c r="I76" s="46">
        <v>1.484</v>
      </c>
      <c r="J76" s="46">
        <v>1.595</v>
      </c>
      <c r="K76" s="46">
        <v>1.7789999999999999</v>
      </c>
      <c r="L76" s="46">
        <v>2.2530000000000001</v>
      </c>
      <c r="M76" s="46">
        <v>2.7450000000000001</v>
      </c>
      <c r="N76" s="46">
        <v>3.3820000000000001</v>
      </c>
      <c r="O76" s="46">
        <v>3.3719999999999999</v>
      </c>
      <c r="P76" s="46">
        <v>3.8530000000000002</v>
      </c>
      <c r="Q76" s="46">
        <v>4.4909999999999997</v>
      </c>
      <c r="R76" s="46">
        <v>4.8579999999999997</v>
      </c>
      <c r="S76" s="46">
        <v>7.1369999999999996</v>
      </c>
      <c r="T76" s="46">
        <v>7.4640000000000004</v>
      </c>
      <c r="U76" s="46">
        <v>8.3439999999999994</v>
      </c>
      <c r="V76" s="31">
        <f>U76/$U$78</f>
        <v>7.4710791160775045E-2</v>
      </c>
    </row>
    <row r="77" spans="1:26" x14ac:dyDescent="0.2">
      <c r="A77" s="19" t="s">
        <v>15</v>
      </c>
      <c r="B77" s="46">
        <v>4.101</v>
      </c>
      <c r="C77" s="46">
        <v>4.2679999999999998</v>
      </c>
      <c r="D77" s="46">
        <v>4.3689999999999998</v>
      </c>
      <c r="E77" s="46">
        <v>4.569</v>
      </c>
      <c r="F77" s="46">
        <v>4.6970000000000001</v>
      </c>
      <c r="G77" s="46">
        <v>5.26</v>
      </c>
      <c r="H77" s="46">
        <v>5.7140000000000004</v>
      </c>
      <c r="I77" s="46">
        <v>6.0709999999999997</v>
      </c>
      <c r="J77" s="46">
        <v>6.4429999999999996</v>
      </c>
      <c r="K77" s="46">
        <v>7.12</v>
      </c>
      <c r="L77" s="46">
        <v>7.44</v>
      </c>
      <c r="M77" s="46">
        <v>7.9480000000000004</v>
      </c>
      <c r="N77" s="46">
        <v>8.1240000000000006</v>
      </c>
      <c r="O77" s="46">
        <v>8.7870000000000008</v>
      </c>
      <c r="P77" s="46">
        <v>9.4149999999999991</v>
      </c>
      <c r="Q77" s="46">
        <v>10.36</v>
      </c>
      <c r="R77" s="46">
        <v>10.997</v>
      </c>
      <c r="S77" s="46">
        <v>14.491</v>
      </c>
      <c r="T77" s="46">
        <v>14.972</v>
      </c>
      <c r="U77" s="46">
        <v>14.663</v>
      </c>
      <c r="V77" s="31">
        <f>U77/$U$78</f>
        <v>0.13129006840729202</v>
      </c>
    </row>
    <row r="78" spans="1:26" s="1" customFormat="1" x14ac:dyDescent="0.2">
      <c r="B78" s="52">
        <f>B74+B75+B76+B77</f>
        <v>44.603999999999999</v>
      </c>
      <c r="C78" s="52">
        <f t="shared" ref="C78:T78" si="5">C74+C75+C76+C77</f>
        <v>46.230999999999995</v>
      </c>
      <c r="D78" s="52">
        <f t="shared" si="5"/>
        <v>46.869000000000007</v>
      </c>
      <c r="E78" s="52">
        <f t="shared" si="5"/>
        <v>50.629000000000005</v>
      </c>
      <c r="F78" s="52">
        <f t="shared" si="5"/>
        <v>50.888000000000005</v>
      </c>
      <c r="G78" s="52">
        <f t="shared" si="5"/>
        <v>53.171999999999997</v>
      </c>
      <c r="H78" s="52">
        <f t="shared" si="5"/>
        <v>56.685999999999993</v>
      </c>
      <c r="I78" s="52">
        <f t="shared" si="5"/>
        <v>59.442</v>
      </c>
      <c r="J78" s="52">
        <f t="shared" si="5"/>
        <v>60.500999999999998</v>
      </c>
      <c r="K78" s="52">
        <f t="shared" si="5"/>
        <v>60.856999999999992</v>
      </c>
      <c r="L78" s="52">
        <f t="shared" si="5"/>
        <v>63.126999999999995</v>
      </c>
      <c r="M78" s="52">
        <f t="shared" si="5"/>
        <v>64.335000000000008</v>
      </c>
      <c r="N78" s="52">
        <f t="shared" si="5"/>
        <v>66.094999999999999</v>
      </c>
      <c r="O78" s="52">
        <f t="shared" si="5"/>
        <v>72.156999999999996</v>
      </c>
      <c r="P78" s="52">
        <f t="shared" si="5"/>
        <v>77.19</v>
      </c>
      <c r="Q78" s="52">
        <f t="shared" si="5"/>
        <v>82.661000000000001</v>
      </c>
      <c r="R78" s="52">
        <f t="shared" si="5"/>
        <v>89.064000000000007</v>
      </c>
      <c r="S78" s="52">
        <f t="shared" si="5"/>
        <v>98.802999999999997</v>
      </c>
      <c r="T78" s="52">
        <f t="shared" si="5"/>
        <v>105.43199999999999</v>
      </c>
      <c r="U78" s="52">
        <f>U74+U75+U76+U77</f>
        <v>111.68399999999998</v>
      </c>
    </row>
    <row r="79" spans="1:26" ht="13.5" thickBot="1" x14ac:dyDescent="0.25">
      <c r="O79" s="53"/>
      <c r="S79" s="53"/>
      <c r="T79" s="53"/>
      <c r="U79" s="53">
        <f>+U78-U68</f>
        <v>6.9929999999999808</v>
      </c>
    </row>
    <row r="80" spans="1:26" ht="16.5" thickTop="1" x14ac:dyDescent="0.25">
      <c r="A80" s="22" t="s">
        <v>38</v>
      </c>
      <c r="B80" s="3" t="s">
        <v>21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</row>
    <row r="81" spans="1:22" x14ac:dyDescent="0.2">
      <c r="A81" s="36" t="s">
        <v>39</v>
      </c>
      <c r="B81" s="37">
        <v>1990</v>
      </c>
      <c r="C81" s="37">
        <v>1991</v>
      </c>
      <c r="D81" s="37">
        <v>1992</v>
      </c>
      <c r="E81" s="37">
        <v>1993</v>
      </c>
      <c r="F81" s="37">
        <v>1994</v>
      </c>
      <c r="G81" s="37">
        <v>1995</v>
      </c>
      <c r="H81" s="37">
        <v>1996</v>
      </c>
      <c r="I81" s="37">
        <v>1997</v>
      </c>
      <c r="J81" s="37">
        <v>1998</v>
      </c>
      <c r="K81" s="37">
        <v>1999</v>
      </c>
      <c r="L81" s="37">
        <v>2000</v>
      </c>
      <c r="M81" s="37">
        <v>2001</v>
      </c>
      <c r="N81" s="37">
        <v>2002</v>
      </c>
      <c r="O81" s="37">
        <v>2003</v>
      </c>
      <c r="P81" s="37">
        <v>2004</v>
      </c>
      <c r="Q81" s="37">
        <v>2005</v>
      </c>
      <c r="R81" s="37">
        <v>2006</v>
      </c>
      <c r="S81" s="37">
        <v>2007</v>
      </c>
      <c r="T81" s="37">
        <v>2008</v>
      </c>
      <c r="U81" s="37">
        <v>2009</v>
      </c>
      <c r="V81" s="39" t="s">
        <v>33</v>
      </c>
    </row>
    <row r="82" spans="1:22" x14ac:dyDescent="0.2">
      <c r="A82" s="40" t="s">
        <v>8</v>
      </c>
      <c r="B82" s="41">
        <v>3.5999999999999997E-2</v>
      </c>
      <c r="C82" s="41">
        <v>0.05</v>
      </c>
      <c r="D82" s="41">
        <v>7.0999999999999994E-2</v>
      </c>
      <c r="E82" s="41">
        <v>0.1</v>
      </c>
      <c r="F82" s="41">
        <v>0.14299999999999999</v>
      </c>
      <c r="G82" s="41">
        <v>0.161</v>
      </c>
      <c r="H82" s="41">
        <v>0.17599999999999999</v>
      </c>
      <c r="I82" s="41">
        <v>0.19700000000000001</v>
      </c>
      <c r="J82" s="41">
        <v>0.22900000000000001</v>
      </c>
      <c r="K82" s="41">
        <v>0.25700000000000001</v>
      </c>
      <c r="L82" s="41">
        <v>0.28399999999999997</v>
      </c>
      <c r="M82" s="41">
        <v>0.31</v>
      </c>
      <c r="N82" s="41">
        <v>0.34100000000000003</v>
      </c>
      <c r="O82" s="41">
        <v>0.374</v>
      </c>
      <c r="P82" s="41">
        <v>0.4</v>
      </c>
      <c r="Q82" s="41">
        <v>0.41099999999999998</v>
      </c>
      <c r="R82" s="41">
        <v>0.43</v>
      </c>
      <c r="S82" s="41">
        <v>0.45</v>
      </c>
      <c r="T82" s="41">
        <v>0.45300000000000001</v>
      </c>
      <c r="U82" s="41">
        <v>0.47199999999999998</v>
      </c>
      <c r="V82" s="31">
        <f>U82/$U$87</f>
        <v>1.4826140833150791E-2</v>
      </c>
    </row>
    <row r="83" spans="1:22" x14ac:dyDescent="0.2">
      <c r="A83" s="40" t="s">
        <v>35</v>
      </c>
      <c r="B83" s="46">
        <v>9.0470000000000006</v>
      </c>
      <c r="C83" s="46">
        <v>9.0660000000000007</v>
      </c>
      <c r="D83" s="46">
        <v>9.0389999999999997</v>
      </c>
      <c r="E83" s="46">
        <v>9.0760000000000005</v>
      </c>
      <c r="F83" s="46">
        <v>9.1199999999999992</v>
      </c>
      <c r="G83" s="46">
        <v>9.1069999999999993</v>
      </c>
      <c r="H83" s="46">
        <v>9.1289999999999996</v>
      </c>
      <c r="I83" s="46">
        <v>9.0739999999999998</v>
      </c>
      <c r="J83" s="46">
        <v>9.3030000000000008</v>
      </c>
      <c r="K83" s="46">
        <v>9.3629999999999995</v>
      </c>
      <c r="L83" s="46">
        <v>8.923</v>
      </c>
      <c r="M83" s="46">
        <v>8.577</v>
      </c>
      <c r="N83" s="46">
        <v>8.375</v>
      </c>
      <c r="O83" s="46">
        <v>8.2210000000000001</v>
      </c>
      <c r="P83" s="46">
        <v>7.9690000000000003</v>
      </c>
      <c r="Q83" s="46">
        <v>7.86</v>
      </c>
      <c r="R83" s="46">
        <v>7.72</v>
      </c>
      <c r="S83" s="46">
        <v>7.5999689038611038</v>
      </c>
      <c r="T83" s="46">
        <v>7.5719616480953622</v>
      </c>
      <c r="U83" s="46">
        <v>7.3859134490800722</v>
      </c>
      <c r="V83" s="47">
        <f>U83/$U$87</f>
        <v>0.23200125630831284</v>
      </c>
    </row>
    <row r="84" spans="1:22" x14ac:dyDescent="0.2">
      <c r="A84" s="19" t="s">
        <v>12</v>
      </c>
      <c r="B84" s="46">
        <v>1.5409999999999999</v>
      </c>
      <c r="C84" s="46">
        <v>1.59</v>
      </c>
      <c r="D84" s="46">
        <v>1.546</v>
      </c>
      <c r="E84" s="46">
        <v>1.6539999999999999</v>
      </c>
      <c r="F84" s="46">
        <v>1.6539999999999999</v>
      </c>
      <c r="G84" s="46">
        <v>1.7609999999999999</v>
      </c>
      <c r="H84" s="46">
        <v>1.845</v>
      </c>
      <c r="I84" s="46">
        <v>1.9279999999999999</v>
      </c>
      <c r="J84" s="46">
        <v>2.0859999999999999</v>
      </c>
      <c r="K84" s="46">
        <v>2.4620000000000002</v>
      </c>
      <c r="L84" s="46">
        <v>2.5449999999999999</v>
      </c>
      <c r="M84" s="46">
        <v>2.76</v>
      </c>
      <c r="N84" s="46">
        <v>2.7959999999999998</v>
      </c>
      <c r="O84" s="46">
        <v>2.831</v>
      </c>
      <c r="P84" s="46">
        <v>2.927</v>
      </c>
      <c r="Q84" s="46">
        <v>3.1829999999999998</v>
      </c>
      <c r="R84" s="46">
        <v>3.76</v>
      </c>
      <c r="S84" s="46">
        <v>4.0328495575221242</v>
      </c>
      <c r="T84" s="46">
        <v>4.4753982300884951</v>
      </c>
      <c r="U84" s="46">
        <v>6.1058407079646022</v>
      </c>
      <c r="V84" s="47">
        <f>U84/$U$87</f>
        <v>0.19179248779887356</v>
      </c>
    </row>
    <row r="85" spans="1:22" x14ac:dyDescent="0.2">
      <c r="A85" s="19" t="s">
        <v>36</v>
      </c>
      <c r="B85" s="46">
        <v>15.33</v>
      </c>
      <c r="C85" s="46">
        <v>14.539</v>
      </c>
      <c r="D85" s="46">
        <v>15.499000000000001</v>
      </c>
      <c r="E85" s="46">
        <v>16.63</v>
      </c>
      <c r="F85" s="46">
        <v>15.965</v>
      </c>
      <c r="G85" s="46">
        <v>16.917000000000002</v>
      </c>
      <c r="H85" s="46">
        <v>15.269</v>
      </c>
      <c r="I85" s="46">
        <v>16.260000000000002</v>
      </c>
      <c r="J85" s="46">
        <v>16.914000000000001</v>
      </c>
      <c r="K85" s="46">
        <v>17.385000000000002</v>
      </c>
      <c r="L85" s="46">
        <v>18.314</v>
      </c>
      <c r="M85" s="46">
        <v>16.353999999999999</v>
      </c>
      <c r="N85" s="46">
        <v>17.652000000000001</v>
      </c>
      <c r="O85" s="46">
        <v>15.722</v>
      </c>
      <c r="P85" s="46">
        <v>16.838999999999999</v>
      </c>
      <c r="Q85" s="46">
        <v>18.356000000000002</v>
      </c>
      <c r="R85" s="46">
        <v>17.355</v>
      </c>
      <c r="S85" s="46">
        <v>18.26590925394548</v>
      </c>
      <c r="T85" s="46">
        <v>18.584416248206598</v>
      </c>
      <c r="U85" s="46">
        <v>17.656907281205164</v>
      </c>
      <c r="V85" s="47">
        <f>U85/$U$87</f>
        <v>0.55462668226490131</v>
      </c>
    </row>
    <row r="86" spans="1:22" x14ac:dyDescent="0.2">
      <c r="A86" s="19" t="s">
        <v>37</v>
      </c>
      <c r="B86" s="41">
        <v>0</v>
      </c>
      <c r="C86" s="41">
        <v>0</v>
      </c>
      <c r="D86" s="41">
        <v>0</v>
      </c>
      <c r="E86" s="41">
        <v>0</v>
      </c>
      <c r="F86" s="41">
        <v>1E-3</v>
      </c>
      <c r="G86" s="41">
        <v>1E-3</v>
      </c>
      <c r="H86" s="41">
        <v>1E-3</v>
      </c>
      <c r="I86" s="41">
        <v>1E-3</v>
      </c>
      <c r="J86" s="41">
        <v>1E-3</v>
      </c>
      <c r="K86" s="41">
        <v>4.0000000000000001E-3</v>
      </c>
      <c r="L86" s="41">
        <v>6.0000000000000001E-3</v>
      </c>
      <c r="M86" s="41">
        <v>7.0000000000000001E-3</v>
      </c>
      <c r="N86" s="41">
        <v>0.01</v>
      </c>
      <c r="O86" s="41">
        <v>2.4E-2</v>
      </c>
      <c r="P86" s="41">
        <v>2.8000000000000001E-2</v>
      </c>
      <c r="Q86" s="41">
        <v>0.05</v>
      </c>
      <c r="R86" s="41">
        <v>6.7000000000000004E-2</v>
      </c>
      <c r="S86" s="41">
        <v>0.109</v>
      </c>
      <c r="T86" s="41">
        <v>0.154</v>
      </c>
      <c r="U86" s="41">
        <v>0.215</v>
      </c>
      <c r="V86" s="54">
        <f>U86/$U$87</f>
        <v>6.7534327947614834E-3</v>
      </c>
    </row>
    <row r="87" spans="1:22" s="1" customFormat="1" x14ac:dyDescent="0.2">
      <c r="A87" s="48"/>
      <c r="B87" s="49">
        <f>B82+B83+B84+B85+B86</f>
        <v>25.954000000000001</v>
      </c>
      <c r="C87" s="49">
        <f t="shared" ref="C87:T87" si="6">C82+C83+C84+C85+C86</f>
        <v>25.245000000000001</v>
      </c>
      <c r="D87" s="49">
        <f t="shared" si="6"/>
        <v>26.155000000000001</v>
      </c>
      <c r="E87" s="49">
        <f t="shared" si="6"/>
        <v>27.46</v>
      </c>
      <c r="F87" s="49">
        <f t="shared" si="6"/>
        <v>26.882999999999999</v>
      </c>
      <c r="G87" s="49">
        <f t="shared" si="6"/>
        <v>27.946999999999999</v>
      </c>
      <c r="H87" s="49">
        <f t="shared" si="6"/>
        <v>26.42</v>
      </c>
      <c r="I87" s="49">
        <f t="shared" si="6"/>
        <v>27.46</v>
      </c>
      <c r="J87" s="49">
        <f t="shared" si="6"/>
        <v>28.533000000000005</v>
      </c>
      <c r="K87" s="49">
        <f t="shared" si="6"/>
        <v>29.471</v>
      </c>
      <c r="L87" s="49">
        <f t="shared" si="6"/>
        <v>30.072000000000003</v>
      </c>
      <c r="M87" s="49">
        <f t="shared" si="6"/>
        <v>28.007999999999999</v>
      </c>
      <c r="N87" s="49">
        <f t="shared" si="6"/>
        <v>29.174000000000003</v>
      </c>
      <c r="O87" s="49">
        <f t="shared" si="6"/>
        <v>27.172000000000001</v>
      </c>
      <c r="P87" s="49">
        <f t="shared" si="6"/>
        <v>28.162999999999997</v>
      </c>
      <c r="Q87" s="49">
        <f t="shared" si="6"/>
        <v>29.860000000000003</v>
      </c>
      <c r="R87" s="49">
        <f t="shared" si="6"/>
        <v>29.332000000000001</v>
      </c>
      <c r="S87" s="49">
        <f t="shared" si="6"/>
        <v>30.457727715328708</v>
      </c>
      <c r="T87" s="49">
        <f t="shared" si="6"/>
        <v>31.238776126390455</v>
      </c>
      <c r="U87" s="49">
        <f>U82+U83+U84+U85+U86</f>
        <v>31.83566143824984</v>
      </c>
      <c r="V87" s="50">
        <f>+SUM(V82:V86)</f>
        <v>1</v>
      </c>
    </row>
    <row r="88" spans="1:22" x14ac:dyDescent="0.2">
      <c r="V88" s="55"/>
    </row>
  </sheetData>
  <mergeCells count="3">
    <mergeCell ref="V53:W53"/>
    <mergeCell ref="X53:Y53"/>
    <mergeCell ref="W65:X65"/>
  </mergeCells>
  <hyperlinks>
    <hyperlink ref="A53" r:id="rId1" location="'graph1 primary cons by fuel'!A41"/>
    <hyperlink ref="A65" r:id="rId2" location="'graph1 primary cons by fuel'!A41"/>
    <hyperlink ref="A80" r:id="rId3" location="'graph1 primary cons by fuel'!A41" display="EU-27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3  GIEC by sources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2012-03-01T12:54:02Z</dcterms:created>
  <dcterms:modified xsi:type="dcterms:W3CDTF">2012-03-01T12:54:35Z</dcterms:modified>
</cp:coreProperties>
</file>