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35" windowHeight="11760"/>
  </bookViews>
  <sheets>
    <sheet name="Figure  1 and 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X47" i="1" l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J7" i="1"/>
  <c r="I7" i="1"/>
  <c r="H7" i="1"/>
  <c r="G7" i="1"/>
  <c r="F7" i="1"/>
  <c r="E7" i="1"/>
  <c r="D7" i="1"/>
  <c r="J6" i="1"/>
  <c r="I6" i="1"/>
  <c r="H6" i="1"/>
  <c r="G6" i="1"/>
  <c r="F6" i="1"/>
  <c r="E6" i="1"/>
  <c r="D6" i="1"/>
  <c r="J5" i="1"/>
  <c r="I5" i="1"/>
  <c r="H5" i="1"/>
  <c r="G5" i="1"/>
  <c r="F5" i="1"/>
  <c r="E5" i="1"/>
  <c r="D5" i="1"/>
  <c r="J4" i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<sst xmlns="http://schemas.openxmlformats.org/spreadsheetml/2006/main" count="14" uniqueCount="11">
  <si>
    <r>
      <t xml:space="preserve">Share RE with normalised for hydro and wind </t>
    </r>
    <r>
      <rPr>
        <b/>
        <sz val="12"/>
        <color indexed="10"/>
        <rFont val="Arial"/>
        <family val="2"/>
      </rPr>
      <t>(Normalised hydro and wind )</t>
    </r>
  </si>
  <si>
    <t>EU-27</t>
  </si>
  <si>
    <t>% RE in final energy consumption</t>
  </si>
  <si>
    <t>% RE to total final heat needs</t>
  </si>
  <si>
    <t>% RE-e in gross electricity consumption</t>
  </si>
  <si>
    <t>% biofuels in transport fuels</t>
  </si>
  <si>
    <t>Share of renewable energy to final energy consumption</t>
  </si>
  <si>
    <t>*Official data from Eurostat from 2004 to 2010</t>
  </si>
  <si>
    <t xml:space="preserve">Note: Normalised hydro and wind since 2004 only </t>
  </si>
  <si>
    <t>Share RE in final energy consumption</t>
  </si>
  <si>
    <t>% RE in heating and cooling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</si>
</sst>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_-* #,##0.00_-;_-* #,##0.00\-;_-* &quot;-&quot;??_-;_-@_-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3"/>
      <name val="Arial"/>
      <family val="2"/>
    </font>
    <font>
      <sz val="9"/>
      <name val="Times New Roman"/>
      <family val="1"/>
    </font>
    <font>
      <sz val="9"/>
      <color indexed="8"/>
      <name val="Times New Roman"/>
      <family val="1"/>
    </font>
    <font>
      <b/>
      <i/>
      <sz val="9"/>
      <color indexed="8"/>
      <name val="Times New Roman"/>
      <family val="1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b/>
      <sz val="10"/>
      <color theme="1"/>
      <name val="Verdana"/>
      <family val="2"/>
    </font>
    <font>
      <b/>
      <sz val="10"/>
      <color indexed="8"/>
      <name val="Verdana"/>
      <family val="2"/>
    </font>
    <font>
      <b/>
      <sz val="11"/>
      <color indexed="8"/>
      <name val="Verdana"/>
      <family val="2"/>
    </font>
    <font>
      <sz val="10"/>
      <color theme="1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sz val="12"/>
      <color indexed="8"/>
      <name val="Verdana"/>
      <family val="2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sz val="11"/>
      <name val="Arial"/>
      <family val="2"/>
    </font>
    <font>
      <b/>
      <sz val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94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ont="0" applyFill="0" applyBorder="0" applyProtection="0">
      <alignment horizontal="left" vertical="center" indent="5"/>
    </xf>
    <xf numFmtId="4" fontId="11" fillId="5" borderId="0" applyBorder="0">
      <alignment horizontal="right" vertical="center"/>
    </xf>
    <xf numFmtId="4" fontId="11" fillId="5" borderId="2">
      <alignment horizontal="right" vertical="center"/>
    </xf>
    <xf numFmtId="4" fontId="12" fillId="6" borderId="3">
      <alignment horizontal="right" vertical="center"/>
    </xf>
    <xf numFmtId="4" fontId="13" fillId="6" borderId="3">
      <alignment horizontal="right" vertical="center"/>
    </xf>
    <xf numFmtId="4" fontId="12" fillId="6" borderId="3">
      <alignment horizontal="right" vertical="center"/>
    </xf>
    <xf numFmtId="4" fontId="12" fillId="6" borderId="3">
      <alignment horizontal="right" vertical="center"/>
    </xf>
    <xf numFmtId="165" fontId="14" fillId="7" borderId="3">
      <alignment horizontal="right" vertical="center" indent="1"/>
    </xf>
    <xf numFmtId="0" fontId="15" fillId="7" borderId="3">
      <alignment horizontal="right" vertical="center" indent="1"/>
    </xf>
    <xf numFmtId="0" fontId="14" fillId="7" borderId="3">
      <alignment horizontal="left" vertical="center" indent="1"/>
    </xf>
    <xf numFmtId="0" fontId="2" fillId="8" borderId="4">
      <alignment vertical="center"/>
    </xf>
    <xf numFmtId="0" fontId="2" fillId="8" borderId="4">
      <alignment vertical="center"/>
    </xf>
    <xf numFmtId="0" fontId="16" fillId="9" borderId="3">
      <alignment horizontal="left" vertical="top" indent="1"/>
    </xf>
    <xf numFmtId="0" fontId="17" fillId="8" borderId="3">
      <alignment horizontal="center" vertical="center"/>
    </xf>
    <xf numFmtId="0" fontId="18" fillId="7" borderId="3">
      <alignment horizontal="center" vertical="center"/>
    </xf>
    <xf numFmtId="0" fontId="18" fillId="10" borderId="3">
      <alignment horizontal="center" vertical="center"/>
    </xf>
    <xf numFmtId="165" fontId="14" fillId="8" borderId="3">
      <alignment horizontal="right" vertical="center" indent="1"/>
    </xf>
    <xf numFmtId="0" fontId="19" fillId="0" borderId="3">
      <alignment horizontal="left" vertical="top" indent="1"/>
    </xf>
    <xf numFmtId="0" fontId="2" fillId="8" borderId="0">
      <alignment vertical="center"/>
    </xf>
    <xf numFmtId="0" fontId="2" fillId="8" borderId="0">
      <alignment vertical="center"/>
    </xf>
    <xf numFmtId="0" fontId="20" fillId="8" borderId="5">
      <alignment horizontal="left" vertical="center" indent="1"/>
    </xf>
    <xf numFmtId="0" fontId="18" fillId="8" borderId="6">
      <alignment horizontal="left" vertical="center" indent="1"/>
    </xf>
    <xf numFmtId="0" fontId="20" fillId="8" borderId="3">
      <alignment horizontal="left" vertical="center" indent="1"/>
    </xf>
    <xf numFmtId="0" fontId="15" fillId="8" borderId="3">
      <alignment horizontal="right" vertical="center" indent="1"/>
    </xf>
    <xf numFmtId="0" fontId="20" fillId="8" borderId="4">
      <alignment vertical="center"/>
    </xf>
    <xf numFmtId="0" fontId="21" fillId="11" borderId="3">
      <alignment horizontal="left" vertical="center" indent="1"/>
    </xf>
    <xf numFmtId="0" fontId="21" fillId="11" borderId="3">
      <alignment horizontal="left" vertical="center" indent="1"/>
    </xf>
    <xf numFmtId="0" fontId="14" fillId="8" borderId="3">
      <alignment horizontal="left" vertical="center" indent="1"/>
    </xf>
    <xf numFmtId="0" fontId="22" fillId="8" borderId="3">
      <alignment horizontal="left" vertical="center" wrapText="1" indent="1"/>
    </xf>
    <xf numFmtId="0" fontId="20" fillId="8" borderId="4">
      <alignment vertical="center"/>
    </xf>
    <xf numFmtId="0" fontId="17" fillId="6" borderId="3">
      <alignment horizontal="left" vertical="center" indent="1"/>
    </xf>
    <xf numFmtId="0" fontId="1" fillId="2" borderId="1" applyNumberFormat="0" applyFont="0" applyAlignment="0" applyProtection="0"/>
    <xf numFmtId="0" fontId="12" fillId="0" borderId="0" applyNumberFormat="0">
      <alignment horizontal="right"/>
    </xf>
    <xf numFmtId="0" fontId="2" fillId="0" borderId="7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 applyNumberFormat="0" applyFont="0" applyFill="0" applyBorder="0" applyProtection="0">
      <alignment vertical="center"/>
    </xf>
    <xf numFmtId="0" fontId="25" fillId="0" borderId="0"/>
    <xf numFmtId="0" fontId="25" fillId="0" borderId="0"/>
    <xf numFmtId="0" fontId="25" fillId="0" borderId="0"/>
    <xf numFmtId="4" fontId="11" fillId="0" borderId="3" applyFill="0" applyBorder="0" applyProtection="0">
      <alignment horizontal="right" vertical="center"/>
    </xf>
    <xf numFmtId="0" fontId="26" fillId="0" borderId="0" applyNumberFormat="0" applyFill="0" applyBorder="0" applyProtection="0">
      <alignment horizontal="left" vertical="center"/>
    </xf>
    <xf numFmtId="0" fontId="2" fillId="12" borderId="0" applyNumberFormat="0" applyFont="0" applyBorder="0" applyAlignment="0" applyProtection="0"/>
    <xf numFmtId="4" fontId="2" fillId="12" borderId="0" applyNumberFormat="0" applyFon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8" fillId="0" borderId="0"/>
    <xf numFmtId="4" fontId="11" fillId="0" borderId="0"/>
  </cellStyleXfs>
  <cellXfs count="22">
    <xf numFmtId="0" fontId="0" fillId="0" borderId="0" xfId="0"/>
    <xf numFmtId="0" fontId="3" fillId="3" borderId="0" xfId="0" applyFont="1" applyFill="1"/>
    <xf numFmtId="0" fontId="5" fillId="3" borderId="0" xfId="0" applyFont="1" applyFill="1"/>
    <xf numFmtId="0" fontId="0" fillId="3" borderId="0" xfId="0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/>
    <xf numFmtId="0" fontId="8" fillId="0" borderId="0" xfId="0" applyFont="1" applyFill="1"/>
    <xf numFmtId="0" fontId="7" fillId="0" borderId="0" xfId="0" applyFont="1"/>
    <xf numFmtId="0" fontId="2" fillId="0" borderId="0" xfId="0" applyFont="1" applyFill="1"/>
    <xf numFmtId="0" fontId="0" fillId="0" borderId="0" xfId="0" applyFill="1"/>
    <xf numFmtId="164" fontId="9" fillId="4" borderId="0" xfId="1" applyNumberFormat="1" applyFont="1" applyFill="1"/>
    <xf numFmtId="164" fontId="2" fillId="0" borderId="0" xfId="1" applyNumberFormat="1" applyFont="1" applyFill="1"/>
    <xf numFmtId="164" fontId="0" fillId="0" borderId="0" xfId="1" applyNumberFormat="1" applyFont="1" applyFill="1"/>
    <xf numFmtId="164" fontId="9" fillId="0" borderId="0" xfId="1" applyNumberFormat="1" applyFont="1" applyFill="1"/>
    <xf numFmtId="9" fontId="2" fillId="4" borderId="0" xfId="1" applyFont="1" applyFill="1"/>
    <xf numFmtId="9" fontId="0" fillId="0" borderId="0" xfId="1" applyFont="1" applyFill="1"/>
    <xf numFmtId="164" fontId="0" fillId="0" borderId="0" xfId="1" applyNumberFormat="1" applyFont="1"/>
    <xf numFmtId="0" fontId="2" fillId="0" borderId="0" xfId="0" applyFont="1"/>
    <xf numFmtId="0" fontId="10" fillId="0" borderId="0" xfId="0" applyFont="1"/>
    <xf numFmtId="0" fontId="10" fillId="0" borderId="0" xfId="0" applyFont="1" applyFill="1"/>
    <xf numFmtId="10" fontId="0" fillId="0" borderId="0" xfId="1" applyNumberFormat="1" applyFont="1" applyFill="1"/>
  </cellXfs>
  <cellStyles count="94">
    <cellStyle name="5x indented GHG Textfiels" xfId="2"/>
    <cellStyle name="AggBoldCells" xfId="3"/>
    <cellStyle name="AggCels_T(2)" xfId="4"/>
    <cellStyle name="AggOrange 2" xfId="5"/>
    <cellStyle name="AggOrange_bld_it" xfId="6"/>
    <cellStyle name="AggOrange9 2" xfId="7"/>
    <cellStyle name="AggOrange9_CRFReport-template" xfId="8"/>
    <cellStyle name="clsAltData" xfId="9"/>
    <cellStyle name="clsAltMRVData" xfId="10"/>
    <cellStyle name="clsAltRowHeader" xfId="11"/>
    <cellStyle name="clsBlank" xfId="12"/>
    <cellStyle name="clsBlank 2" xfId="13"/>
    <cellStyle name="ClsColHeader" xfId="14"/>
    <cellStyle name="clsColumnHeader" xfId="15"/>
    <cellStyle name="clsColumnHeader1" xfId="16"/>
    <cellStyle name="clsColumnHeader2" xfId="17"/>
    <cellStyle name="clsData" xfId="18"/>
    <cellStyle name="ClsData 2" xfId="19"/>
    <cellStyle name="clsDefault" xfId="20"/>
    <cellStyle name="clsDefault 2" xfId="21"/>
    <cellStyle name="clsIndexTableData" xfId="22"/>
    <cellStyle name="clsIndexTableHdr" xfId="23"/>
    <cellStyle name="clsIndexTableTitle" xfId="24"/>
    <cellStyle name="clsMRVData" xfId="25"/>
    <cellStyle name="clsMRVRow" xfId="26"/>
    <cellStyle name="clsReportFooter" xfId="27"/>
    <cellStyle name="clsReportHeader" xfId="28"/>
    <cellStyle name="clsRowHeader" xfId="29"/>
    <cellStyle name="clsRptComment" xfId="30"/>
    <cellStyle name="clsScale" xfId="31"/>
    <cellStyle name="clsSection" xfId="32"/>
    <cellStyle name="Commentaire 2" xfId="33"/>
    <cellStyle name="Constants" xfId="34"/>
    <cellStyle name="Empty_TBorder" xfId="35"/>
    <cellStyle name="Headline" xfId="36"/>
    <cellStyle name="Lien hypertexte 2" xfId="37"/>
    <cellStyle name="Lien hypertexte 3" xfId="38"/>
    <cellStyle name="Milliers 2" xfId="39"/>
    <cellStyle name="Milliers 3" xfId="40"/>
    <cellStyle name="Milliers 3 2" xfId="41"/>
    <cellStyle name="Milliers 3 3" xfId="42"/>
    <cellStyle name="Milliers 4" xfId="43"/>
    <cellStyle name="Milliers 4 2" xfId="44"/>
    <cellStyle name="Milliers 4 3" xfId="45"/>
    <cellStyle name="Normal" xfId="0" builtinId="0"/>
    <cellStyle name="Normal 2" xfId="46"/>
    <cellStyle name="Normal 2 2" xfId="47"/>
    <cellStyle name="Normal 2 2 2" xfId="48"/>
    <cellStyle name="Normal 2 2 3" xfId="49"/>
    <cellStyle name="Normal 2 3" xfId="50"/>
    <cellStyle name="Normal 2 3 2" xfId="51"/>
    <cellStyle name="Normal 3" xfId="52"/>
    <cellStyle name="Normal 3 2" xfId="53"/>
    <cellStyle name="Normal 3 2 2" xfId="54"/>
    <cellStyle name="Normal 3 3" xfId="55"/>
    <cellStyle name="Normal 4" xfId="56"/>
    <cellStyle name="Normal 4 2" xfId="57"/>
    <cellStyle name="Normal 4 3" xfId="58"/>
    <cellStyle name="Normal 4 4" xfId="59"/>
    <cellStyle name="Normal 5" xfId="60"/>
    <cellStyle name="Normal 5 2" xfId="61"/>
    <cellStyle name="Normal 5 2 2" xfId="62"/>
    <cellStyle name="Normal 5 3" xfId="63"/>
    <cellStyle name="Normal 5 3 2" xfId="64"/>
    <cellStyle name="Normal 6" xfId="65"/>
    <cellStyle name="Normal 6 2" xfId="66"/>
    <cellStyle name="Normal 6 2 2" xfId="67"/>
    <cellStyle name="Normal 6 3" xfId="68"/>
    <cellStyle name="Normal 6 4" xfId="69"/>
    <cellStyle name="Normal 7" xfId="70"/>
    <cellStyle name="Normal 7 2" xfId="71"/>
    <cellStyle name="Normal 7 3" xfId="72"/>
    <cellStyle name="Normal 8" xfId="73"/>
    <cellStyle name="Normal 8 2" xfId="74"/>
    <cellStyle name="Normal 8 3" xfId="75"/>
    <cellStyle name="Normal 9" xfId="76"/>
    <cellStyle name="Normal GHG Numbers (0.00)" xfId="77"/>
    <cellStyle name="Normal GHG Textfiels Bold" xfId="78"/>
    <cellStyle name="Normal GHG-Shade" xfId="79"/>
    <cellStyle name="Normal GHG-Shade 2" xfId="80"/>
    <cellStyle name="Percent" xfId="1" builtinId="5"/>
    <cellStyle name="Pourcentage 2" xfId="81"/>
    <cellStyle name="Pourcentage 2 2" xfId="82"/>
    <cellStyle name="Pourcentage 2 3" xfId="83"/>
    <cellStyle name="Pourcentage 3" xfId="84"/>
    <cellStyle name="Pourcentage 3 2" xfId="85"/>
    <cellStyle name="Pourcentage 3 3" xfId="86"/>
    <cellStyle name="Pourcentage 4" xfId="87"/>
    <cellStyle name="Pourcentage 4 2" xfId="88"/>
    <cellStyle name="Pourcentage 4 3" xfId="89"/>
    <cellStyle name="Standard 2" xfId="90"/>
    <cellStyle name="Standard_CRFReport-template" xfId="91"/>
    <cellStyle name="Standaard_blad" xfId="92"/>
    <cellStyle name="Обычный_CRF2002 (1)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 1 and 2'!$B$4</c:f>
              <c:strCache>
                <c:ptCount val="1"/>
                <c:pt idx="0">
                  <c:v>% RE in final energy consumption</c:v>
                </c:pt>
              </c:strCache>
            </c:strRef>
          </c:tx>
          <c:cat>
            <c:numRef>
              <c:f>'Figure  1 and 2'!$D$3:$J$3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cat>
          <c:val>
            <c:numRef>
              <c:f>'Figure  1 and 2'!$D$4:$J$4</c:f>
              <c:numCache>
                <c:formatCode>0.0%</c:formatCode>
                <c:ptCount val="7"/>
                <c:pt idx="0">
                  <c:v>8.0757377524586837E-2</c:v>
                </c:pt>
                <c:pt idx="1">
                  <c:v>8.4538565517639774E-2</c:v>
                </c:pt>
                <c:pt idx="2">
                  <c:v>8.9964071022323663E-2</c:v>
                </c:pt>
                <c:pt idx="3">
                  <c:v>9.8604792569930905E-2</c:v>
                </c:pt>
                <c:pt idx="4">
                  <c:v>0.10509697149808581</c:v>
                </c:pt>
                <c:pt idx="5">
                  <c:v>0.11716286626303604</c:v>
                </c:pt>
                <c:pt idx="6">
                  <c:v>0.12527467680606147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 1 and 2'!$B$5</c:f>
              <c:strCache>
                <c:ptCount val="1"/>
                <c:pt idx="0">
                  <c:v>% RE to total final heat needs</c:v>
                </c:pt>
              </c:strCache>
            </c:strRef>
          </c:tx>
          <c:cat>
            <c:numRef>
              <c:f>'Figure  1 and 2'!$D$3:$J$3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cat>
          <c:val>
            <c:numRef>
              <c:f>'Figure  1 and 2'!$D$5:$J$5</c:f>
              <c:numCache>
                <c:formatCode>0.0%</c:formatCode>
                <c:ptCount val="7"/>
                <c:pt idx="0">
                  <c:v>9.5998758816134191E-2</c:v>
                </c:pt>
                <c:pt idx="1">
                  <c:v>9.9746785158219164E-2</c:v>
                </c:pt>
                <c:pt idx="2">
                  <c:v>0.10601807492130323</c:v>
                </c:pt>
                <c:pt idx="3">
                  <c:v>0.11833661776319956</c:v>
                </c:pt>
                <c:pt idx="4">
                  <c:v>0.1227659874781382</c:v>
                </c:pt>
                <c:pt idx="5">
                  <c:v>0.1357087332349638</c:v>
                </c:pt>
                <c:pt idx="6">
                  <c:v>0.14341417191271835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 1 and 2'!$B$6</c:f>
              <c:strCache>
                <c:ptCount val="1"/>
                <c:pt idx="0">
                  <c:v>% RE-e in gross electricity consumption</c:v>
                </c:pt>
              </c:strCache>
            </c:strRef>
          </c:tx>
          <c:cat>
            <c:numRef>
              <c:f>'Figure  1 and 2'!$D$3:$J$3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cat>
          <c:val>
            <c:numRef>
              <c:f>'Figure  1 and 2'!$D$6:$J$6</c:f>
              <c:numCache>
                <c:formatCode>0.0%</c:formatCode>
                <c:ptCount val="7"/>
                <c:pt idx="0">
                  <c:v>0.14134224534506235</c:v>
                </c:pt>
                <c:pt idx="1">
                  <c:v>0.14704608053583773</c:v>
                </c:pt>
                <c:pt idx="2">
                  <c:v>0.15200764947334766</c:v>
                </c:pt>
                <c:pt idx="3">
                  <c:v>0.15881363469274939</c:v>
                </c:pt>
                <c:pt idx="4">
                  <c:v>0.16685730815481967</c:v>
                </c:pt>
                <c:pt idx="5">
                  <c:v>0.18830887411888961</c:v>
                </c:pt>
                <c:pt idx="6">
                  <c:v>0.19570040775630521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 1 and 2'!$B$7</c:f>
              <c:strCache>
                <c:ptCount val="1"/>
                <c:pt idx="0">
                  <c:v>% biofuels in transport fuels</c:v>
                </c:pt>
              </c:strCache>
            </c:strRef>
          </c:tx>
          <c:cat>
            <c:numRef>
              <c:f>'Figure  1 and 2'!$D$3:$J$3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cat>
          <c:val>
            <c:numRef>
              <c:f>'Figure  1 and 2'!$D$7:$J$7</c:f>
              <c:numCache>
                <c:formatCode>0.0%</c:formatCode>
                <c:ptCount val="7"/>
                <c:pt idx="0">
                  <c:v>9.7512609672161573E-3</c:v>
                </c:pt>
                <c:pt idx="1">
                  <c:v>1.2446277953787813E-2</c:v>
                </c:pt>
                <c:pt idx="2">
                  <c:v>1.9136268877987469E-2</c:v>
                </c:pt>
                <c:pt idx="3">
                  <c:v>2.6746815675868323E-2</c:v>
                </c:pt>
                <c:pt idx="4">
                  <c:v>3.5447156297965007E-2</c:v>
                </c:pt>
                <c:pt idx="5">
                  <c:v>4.2022905725736276E-2</c:v>
                </c:pt>
                <c:pt idx="6">
                  <c:v>4.72065135339522E-2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593280"/>
        <c:axId val="168693760"/>
      </c:lineChart>
      <c:catAx>
        <c:axId val="16859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8693760"/>
        <c:crosses val="autoZero"/>
        <c:auto val="1"/>
        <c:lblAlgn val="ctr"/>
        <c:lblOffset val="100"/>
        <c:noMultiLvlLbl val="0"/>
      </c:catAx>
      <c:valAx>
        <c:axId val="16869376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8593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2520742599482756E-2"/>
          <c:y val="0.86448606802937511"/>
          <c:w val="0.95551402228567583"/>
          <c:h val="0.107687637530157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40523299566109E-2"/>
          <c:y val="3.2714610601889252E-2"/>
          <c:w val="0.92637320042928972"/>
          <c:h val="0.77536030804197253"/>
        </c:manualLayout>
      </c:layout>
      <c:lineChart>
        <c:grouping val="standard"/>
        <c:varyColors val="0"/>
        <c:ser>
          <c:idx val="0"/>
          <c:order val="0"/>
          <c:tx>
            <c:strRef>
              <c:f>'Figure  1 and 2'!$B$44</c:f>
              <c:strCache>
                <c:ptCount val="1"/>
                <c:pt idx="0">
                  <c:v>% RE in final energy consumption</c:v>
                </c:pt>
              </c:strCache>
            </c:strRef>
          </c:tx>
          <c:cat>
            <c:numRef>
              <c:f>'Figure  1 and 2'!$D$43:$X$43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'Figure  1 and 2'!$D$44:$X$44</c:f>
              <c:numCache>
                <c:formatCode>0.0%</c:formatCode>
                <c:ptCount val="21"/>
                <c:pt idx="0">
                  <c:v>6.053565438367503E-2</c:v>
                </c:pt>
                <c:pt idx="1">
                  <c:v>6.2280773110923886E-2</c:v>
                </c:pt>
                <c:pt idx="2">
                  <c:v>6.5587346331432358E-2</c:v>
                </c:pt>
                <c:pt idx="3">
                  <c:v>6.9315680272431901E-2</c:v>
                </c:pt>
                <c:pt idx="4">
                  <c:v>7.0342834951018118E-2</c:v>
                </c:pt>
                <c:pt idx="5">
                  <c:v>7.097285770709319E-2</c:v>
                </c:pt>
                <c:pt idx="6">
                  <c:v>7.0752045359909962E-2</c:v>
                </c:pt>
                <c:pt idx="7">
                  <c:v>7.4465622328628189E-2</c:v>
                </c:pt>
                <c:pt idx="8">
                  <c:v>7.5747959059778575E-2</c:v>
                </c:pt>
                <c:pt idx="9">
                  <c:v>7.5668314729371217E-2</c:v>
                </c:pt>
                <c:pt idx="10">
                  <c:v>7.7946090791095352E-2</c:v>
                </c:pt>
                <c:pt idx="11">
                  <c:v>7.8810624130122992E-2</c:v>
                </c:pt>
                <c:pt idx="12">
                  <c:v>7.7070349029156146E-2</c:v>
                </c:pt>
                <c:pt idx="13">
                  <c:v>7.7513018169524564E-2</c:v>
                </c:pt>
                <c:pt idx="14">
                  <c:v>8.1416974517572197E-2</c:v>
                </c:pt>
                <c:pt idx="15">
                  <c:v>8.3440958489859413E-2</c:v>
                </c:pt>
                <c:pt idx="16">
                  <c:v>8.8937730754966915E-2</c:v>
                </c:pt>
                <c:pt idx="17">
                  <c:v>9.685215376542429E-2</c:v>
                </c:pt>
                <c:pt idx="18">
                  <c:v>0.10365566462818278</c:v>
                </c:pt>
                <c:pt idx="19">
                  <c:v>0.1152419678783146</c:v>
                </c:pt>
                <c:pt idx="20">
                  <c:v>0.12539085588005425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 1 and 2'!$B$45</c:f>
              <c:strCache>
                <c:ptCount val="1"/>
                <c:pt idx="0">
                  <c:v>% RE-e in gross electricity consumption</c:v>
                </c:pt>
              </c:strCache>
            </c:strRef>
          </c:tx>
          <c:cat>
            <c:numRef>
              <c:f>'Figure  1 and 2'!$D$43:$X$43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'Figure  1 and 2'!$D$45:$X$45</c:f>
              <c:numCache>
                <c:formatCode>0.0%</c:formatCode>
                <c:ptCount val="21"/>
                <c:pt idx="0">
                  <c:v>0.11803062238650125</c:v>
                </c:pt>
                <c:pt idx="1">
                  <c:v>0.12152082713719876</c:v>
                </c:pt>
                <c:pt idx="2">
                  <c:v>0.12833982398181354</c:v>
                </c:pt>
                <c:pt idx="3">
                  <c:v>0.13196003847764476</c:v>
                </c:pt>
                <c:pt idx="4">
                  <c:v>0.13518401433962463</c:v>
                </c:pt>
                <c:pt idx="5">
                  <c:v>0.13226883273820883</c:v>
                </c:pt>
                <c:pt idx="6">
                  <c:v>0.1286115700903358</c:v>
                </c:pt>
                <c:pt idx="7">
                  <c:v>0.1332534512734054</c:v>
                </c:pt>
                <c:pt idx="8">
                  <c:v>0.13767084399891122</c:v>
                </c:pt>
                <c:pt idx="9">
                  <c:v>0.13595478342243905</c:v>
                </c:pt>
                <c:pt idx="10">
                  <c:v>0.14001500244019549</c:v>
                </c:pt>
                <c:pt idx="11">
                  <c:v>0.14711620671256564</c:v>
                </c:pt>
                <c:pt idx="12">
                  <c:v>0.13213975387989654</c:v>
                </c:pt>
                <c:pt idx="13">
                  <c:v>0.13100245810694988</c:v>
                </c:pt>
                <c:pt idx="14">
                  <c:v>0.14158770083859029</c:v>
                </c:pt>
                <c:pt idx="15">
                  <c:v>0.14031418876612303</c:v>
                </c:pt>
                <c:pt idx="16">
                  <c:v>0.14680747475980688</c:v>
                </c:pt>
                <c:pt idx="17">
                  <c:v>0.15623785326372536</c:v>
                </c:pt>
                <c:pt idx="18">
                  <c:v>0.16834501502353208</c:v>
                </c:pt>
                <c:pt idx="19">
                  <c:v>0.18782864802800328</c:v>
                </c:pt>
                <c:pt idx="20">
                  <c:v>0.20492536292878655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 1 and 2'!$B$46</c:f>
              <c:strCache>
                <c:ptCount val="1"/>
                <c:pt idx="0">
                  <c:v>% biofuels in transport fuels</c:v>
                </c:pt>
              </c:strCache>
            </c:strRef>
          </c:tx>
          <c:cat>
            <c:numRef>
              <c:f>'Figure  1 and 2'!$D$43:$X$43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'Figure  1 and 2'!$D$46:$X$46</c:f>
              <c:numCache>
                <c:formatCode>0.00%</c:formatCode>
                <c:ptCount val="21"/>
                <c:pt idx="0">
                  <c:v>2.4810714920750443E-5</c:v>
                </c:pt>
                <c:pt idx="1">
                  <c:v>2.4492595072089873E-5</c:v>
                </c:pt>
                <c:pt idx="2">
                  <c:v>6.7604379173079137E-5</c:v>
                </c:pt>
                <c:pt idx="3">
                  <c:v>1.6948751704729095E-4</c:v>
                </c:pt>
                <c:pt idx="4">
                  <c:v>4.7335333674982299E-4</c:v>
                </c:pt>
                <c:pt idx="5">
                  <c:v>8.3825224407111168E-4</c:v>
                </c:pt>
                <c:pt idx="6">
                  <c:v>1.1934297363536768E-3</c:v>
                </c:pt>
                <c:pt idx="7">
                  <c:v>1.5732919739793129E-3</c:v>
                </c:pt>
                <c:pt idx="8">
                  <c:v>1.4168544389364579E-3</c:v>
                </c:pt>
                <c:pt idx="9">
                  <c:v>1.5794565121801073E-3</c:v>
                </c:pt>
                <c:pt idx="10">
                  <c:v>2.4883963079963996E-3</c:v>
                </c:pt>
                <c:pt idx="11">
                  <c:v>2.8634207589285712E-3</c:v>
                </c:pt>
                <c:pt idx="12">
                  <c:v>3.7813966326248963E-3</c:v>
                </c:pt>
                <c:pt idx="13">
                  <c:v>4.8563583459694274E-3</c:v>
                </c:pt>
                <c:pt idx="14">
                  <c:v>6.6026450677305745E-3</c:v>
                </c:pt>
                <c:pt idx="15">
                  <c:v>1.036522367149597E-2</c:v>
                </c:pt>
                <c:pt idx="16">
                  <c:v>1.8178570128920633E-2</c:v>
                </c:pt>
                <c:pt idx="17">
                  <c:v>2.2139058499113649E-2</c:v>
                </c:pt>
                <c:pt idx="18">
                  <c:v>3.2033860249394273E-2</c:v>
                </c:pt>
                <c:pt idx="19">
                  <c:v>4.1152746914753541E-2</c:v>
                </c:pt>
                <c:pt idx="20">
                  <c:v>4.6284058294478486E-2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 1 and 2'!$B$47</c:f>
              <c:strCache>
                <c:ptCount val="1"/>
                <c:pt idx="0">
                  <c:v>% RE in heating and cooling</c:v>
                </c:pt>
              </c:strCache>
            </c:strRef>
          </c:tx>
          <c:cat>
            <c:numRef>
              <c:f>'Figure  1 and 2'!$D$43:$X$43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'Figure  1 and 2'!$D$47:$X$47</c:f>
              <c:numCache>
                <c:formatCode>0.0%</c:formatCode>
                <c:ptCount val="21"/>
                <c:pt idx="0">
                  <c:v>6.5785412856256442E-2</c:v>
                </c:pt>
                <c:pt idx="1">
                  <c:v>6.7669646839788225E-2</c:v>
                </c:pt>
                <c:pt idx="2">
                  <c:v>7.2630383266399617E-2</c:v>
                </c:pt>
                <c:pt idx="3">
                  <c:v>7.8574180189724077E-2</c:v>
                </c:pt>
                <c:pt idx="4">
                  <c:v>7.9236658347121347E-2</c:v>
                </c:pt>
                <c:pt idx="5">
                  <c:v>8.1017198517719657E-2</c:v>
                </c:pt>
                <c:pt idx="6">
                  <c:v>8.1898222583510122E-2</c:v>
                </c:pt>
                <c:pt idx="7">
                  <c:v>8.7890529123904604E-2</c:v>
                </c:pt>
                <c:pt idx="8">
                  <c:v>8.9709658440865661E-2</c:v>
                </c:pt>
                <c:pt idx="9">
                  <c:v>9.1411157432185003E-2</c:v>
                </c:pt>
                <c:pt idx="10">
                  <c:v>9.2925391911219499E-2</c:v>
                </c:pt>
                <c:pt idx="11">
                  <c:v>9.0758827434688272E-2</c:v>
                </c:pt>
                <c:pt idx="12">
                  <c:v>9.4084189788907674E-2</c:v>
                </c:pt>
                <c:pt idx="13">
                  <c:v>9.4313507121344217E-2</c:v>
                </c:pt>
                <c:pt idx="14">
                  <c:v>9.7308272675123764E-2</c:v>
                </c:pt>
                <c:pt idx="15">
                  <c:v>0.10041147540430244</c:v>
                </c:pt>
                <c:pt idx="16">
                  <c:v>0.10597520701043153</c:v>
                </c:pt>
                <c:pt idx="17">
                  <c:v>0.11769484083424808</c:v>
                </c:pt>
                <c:pt idx="18">
                  <c:v>0.12020905610019729</c:v>
                </c:pt>
                <c:pt idx="19">
                  <c:v>0.13182999694878203</c:v>
                </c:pt>
                <c:pt idx="20">
                  <c:v>0.13968359597303967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825984"/>
        <c:axId val="168827520"/>
      </c:lineChart>
      <c:catAx>
        <c:axId val="16882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8827520"/>
        <c:crosses val="autoZero"/>
        <c:auto val="1"/>
        <c:lblAlgn val="ctr"/>
        <c:lblOffset val="100"/>
        <c:noMultiLvlLbl val="0"/>
      </c:catAx>
      <c:valAx>
        <c:axId val="16882752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8825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456681696839178"/>
          <c:y val="0.88618348842758288"/>
          <c:w val="0.66783610382035585"/>
          <c:h val="9.613696015270822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104775</xdr:rowOff>
    </xdr:from>
    <xdr:to>
      <xdr:col>12</xdr:col>
      <xdr:colOff>114300</xdr:colOff>
      <xdr:row>34</xdr:row>
      <xdr:rowOff>152400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295275</xdr:colOff>
      <xdr:row>48</xdr:row>
      <xdr:rowOff>57150</xdr:rowOff>
    </xdr:from>
    <xdr:to>
      <xdr:col>15</xdr:col>
      <xdr:colOff>85725</xdr:colOff>
      <xdr:row>74</xdr:row>
      <xdr:rowOff>38100</xdr:rowOff>
    </xdr:to>
    <xdr:graphicFrame macro="">
      <xdr:nvGraphicFramePr>
        <xdr:cNvPr id="3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28_2012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Eurostat data"/>
      <sheetName val="Eurostat RE"/>
      <sheetName val="Figure  1 and 2"/>
      <sheetName val="Figure 3  share and targets"/>
      <sheetName val="% RE final"/>
      <sheetName val="%RE heat"/>
      <sheetName val="% REN Elec"/>
      <sheetName val="% biofuel"/>
      <sheetName val="Wind"/>
      <sheetName val="Hydro"/>
      <sheetName val="RE final"/>
    </sheetNames>
    <sheetDataSet>
      <sheetData sheetId="0"/>
      <sheetData sheetId="1">
        <row r="15">
          <cell r="B15">
            <v>1076529</v>
          </cell>
          <cell r="C15">
            <v>1083440</v>
          </cell>
          <cell r="D15">
            <v>1054522</v>
          </cell>
          <cell r="E15">
            <v>1057230</v>
          </cell>
          <cell r="F15">
            <v>1052012</v>
          </cell>
          <cell r="G15">
            <v>1070652</v>
          </cell>
          <cell r="H15">
            <v>1117910</v>
          </cell>
          <cell r="I15">
            <v>1105866</v>
          </cell>
          <cell r="J15">
            <v>1114056</v>
          </cell>
          <cell r="K15">
            <v>1112313</v>
          </cell>
          <cell r="L15">
            <v>1120903</v>
          </cell>
          <cell r="M15">
            <v>1145029</v>
          </cell>
          <cell r="N15">
            <v>1132238</v>
          </cell>
          <cell r="O15">
            <v>1171483</v>
          </cell>
          <cell r="P15">
            <v>1186394</v>
          </cell>
          <cell r="Q15">
            <v>1191402</v>
          </cell>
          <cell r="R15">
            <v>1191970</v>
          </cell>
          <cell r="S15">
            <v>1165436</v>
          </cell>
          <cell r="T15">
            <v>1173745</v>
          </cell>
          <cell r="U15">
            <v>1112212</v>
          </cell>
          <cell r="V15">
            <v>1153312</v>
          </cell>
        </row>
        <row r="55">
          <cell r="B55">
            <v>366629</v>
          </cell>
          <cell r="C55">
            <v>347390</v>
          </cell>
          <cell r="D55">
            <v>326792</v>
          </cell>
          <cell r="E55">
            <v>317945</v>
          </cell>
          <cell r="F55">
            <v>321093</v>
          </cell>
          <cell r="G55">
            <v>328185</v>
          </cell>
          <cell r="H55">
            <v>329894</v>
          </cell>
          <cell r="I55">
            <v>331338</v>
          </cell>
          <cell r="J55">
            <v>325736</v>
          </cell>
          <cell r="K55">
            <v>318569</v>
          </cell>
          <cell r="L55">
            <v>329673</v>
          </cell>
          <cell r="M55">
            <v>328922</v>
          </cell>
          <cell r="N55">
            <v>325422</v>
          </cell>
          <cell r="O55">
            <v>338032</v>
          </cell>
          <cell r="P55">
            <v>336135</v>
          </cell>
          <cell r="Q55">
            <v>331471</v>
          </cell>
          <cell r="R55">
            <v>324301</v>
          </cell>
          <cell r="S55">
            <v>323067</v>
          </cell>
          <cell r="T55">
            <v>312671</v>
          </cell>
          <cell r="U55">
            <v>267757</v>
          </cell>
          <cell r="V55">
            <v>291604</v>
          </cell>
        </row>
        <row r="95">
          <cell r="B95">
            <v>428490</v>
          </cell>
          <cell r="C95">
            <v>452290</v>
          </cell>
          <cell r="D95">
            <v>435582</v>
          </cell>
          <cell r="E95">
            <v>443851</v>
          </cell>
          <cell r="F95">
            <v>432096</v>
          </cell>
          <cell r="G95">
            <v>439793</v>
          </cell>
          <cell r="H95">
            <v>475090</v>
          </cell>
          <cell r="I95">
            <v>456044</v>
          </cell>
          <cell r="J95">
            <v>457794</v>
          </cell>
          <cell r="K95">
            <v>453938</v>
          </cell>
          <cell r="L95">
            <v>449849</v>
          </cell>
          <cell r="M95">
            <v>471407</v>
          </cell>
          <cell r="N95">
            <v>459265</v>
          </cell>
          <cell r="O95">
            <v>480744</v>
          </cell>
          <cell r="P95">
            <v>487255</v>
          </cell>
          <cell r="Q95">
            <v>493217</v>
          </cell>
          <cell r="R95">
            <v>493255</v>
          </cell>
          <cell r="S95">
            <v>462611</v>
          </cell>
          <cell r="T95">
            <v>483500</v>
          </cell>
          <cell r="U95">
            <v>477559</v>
          </cell>
          <cell r="V95">
            <v>496490</v>
          </cell>
        </row>
        <row r="140">
          <cell r="B140">
            <v>38793</v>
          </cell>
          <cell r="C140">
            <v>14718</v>
          </cell>
          <cell r="D140">
            <v>19286</v>
          </cell>
          <cell r="E140">
            <v>19989</v>
          </cell>
          <cell r="F140">
            <v>16703</v>
          </cell>
          <cell r="G140">
            <v>17543</v>
          </cell>
          <cell r="H140">
            <v>-3010</v>
          </cell>
          <cell r="I140">
            <v>2913</v>
          </cell>
          <cell r="J140">
            <v>-1674</v>
          </cell>
          <cell r="K140">
            <v>11660</v>
          </cell>
          <cell r="L140">
            <v>19600</v>
          </cell>
          <cell r="M140">
            <v>4511</v>
          </cell>
          <cell r="N140">
            <v>12488</v>
          </cell>
          <cell r="O140">
            <v>-3218</v>
          </cell>
          <cell r="P140">
            <v>-7325</v>
          </cell>
          <cell r="Q140">
            <v>11309</v>
          </cell>
          <cell r="R140">
            <v>3471</v>
          </cell>
          <cell r="S140">
            <v>10489</v>
          </cell>
          <cell r="T140">
            <v>17064</v>
          </cell>
          <cell r="U140">
            <v>15141</v>
          </cell>
          <cell r="V140">
            <v>3455</v>
          </cell>
        </row>
        <row r="182">
          <cell r="B182">
            <v>13931</v>
          </cell>
          <cell r="C182">
            <v>14018</v>
          </cell>
          <cell r="D182">
            <v>13614</v>
          </cell>
          <cell r="E182">
            <v>13393</v>
          </cell>
          <cell r="F182">
            <v>13382</v>
          </cell>
          <cell r="G182">
            <v>13647</v>
          </cell>
          <cell r="H182">
            <v>13849</v>
          </cell>
          <cell r="I182">
            <v>13657</v>
          </cell>
          <cell r="J182">
            <v>13756</v>
          </cell>
          <cell r="K182">
            <v>14017</v>
          </cell>
          <cell r="L182">
            <v>13923</v>
          </cell>
          <cell r="M182">
            <v>14079</v>
          </cell>
          <cell r="N182">
            <v>14407</v>
          </cell>
          <cell r="O182">
            <v>14577</v>
          </cell>
          <cell r="P182">
            <v>14496</v>
          </cell>
          <cell r="Q182">
            <v>14638</v>
          </cell>
          <cell r="R182">
            <v>14838</v>
          </cell>
          <cell r="S182">
            <v>14747</v>
          </cell>
          <cell r="T182">
            <v>14450</v>
          </cell>
          <cell r="U182">
            <v>14080</v>
          </cell>
          <cell r="V182">
            <v>14121</v>
          </cell>
        </row>
        <row r="225">
          <cell r="B225">
            <v>14940</v>
          </cell>
          <cell r="C225">
            <v>14879</v>
          </cell>
          <cell r="D225">
            <v>14544</v>
          </cell>
          <cell r="E225">
            <v>15478</v>
          </cell>
          <cell r="F225">
            <v>16321</v>
          </cell>
          <cell r="G225">
            <v>17044</v>
          </cell>
          <cell r="H225">
            <v>17496</v>
          </cell>
          <cell r="I225">
            <v>16442</v>
          </cell>
          <cell r="J225">
            <v>17428</v>
          </cell>
          <cell r="K225">
            <v>17279</v>
          </cell>
          <cell r="L225">
            <v>18415</v>
          </cell>
          <cell r="M225">
            <v>18581</v>
          </cell>
          <cell r="N225">
            <v>17920</v>
          </cell>
          <cell r="O225">
            <v>18404</v>
          </cell>
          <cell r="P225">
            <v>18717</v>
          </cell>
          <cell r="Q225">
            <v>18669</v>
          </cell>
          <cell r="R225">
            <v>17258</v>
          </cell>
          <cell r="S225">
            <v>17444</v>
          </cell>
          <cell r="T225">
            <v>17356</v>
          </cell>
          <cell r="U225">
            <v>16486</v>
          </cell>
          <cell r="V225">
            <v>16605</v>
          </cell>
        </row>
        <row r="268">
          <cell r="B268">
            <v>84927</v>
          </cell>
          <cell r="C268">
            <v>82311</v>
          </cell>
          <cell r="D268">
            <v>80708</v>
          </cell>
          <cell r="E268">
            <v>78924</v>
          </cell>
          <cell r="F268">
            <v>80054</v>
          </cell>
          <cell r="G268">
            <v>82423</v>
          </cell>
          <cell r="H268">
            <v>83393</v>
          </cell>
          <cell r="I268">
            <v>86128</v>
          </cell>
          <cell r="J268">
            <v>86891</v>
          </cell>
          <cell r="K268">
            <v>88260</v>
          </cell>
          <cell r="L268">
            <v>90972</v>
          </cell>
          <cell r="M268">
            <v>92155</v>
          </cell>
          <cell r="N268">
            <v>92705</v>
          </cell>
          <cell r="O268">
            <v>93370</v>
          </cell>
          <cell r="P268">
            <v>96073</v>
          </cell>
          <cell r="Q268">
            <v>97143</v>
          </cell>
          <cell r="R268">
            <v>97054</v>
          </cell>
          <cell r="S268">
            <v>98644</v>
          </cell>
          <cell r="T268">
            <v>96948</v>
          </cell>
          <cell r="U268">
            <v>83323</v>
          </cell>
          <cell r="V268">
            <v>88964</v>
          </cell>
        </row>
        <row r="311">
          <cell r="B311">
            <v>94554</v>
          </cell>
          <cell r="C311">
            <v>98613</v>
          </cell>
          <cell r="D311">
            <v>99747</v>
          </cell>
          <cell r="E311">
            <v>101396</v>
          </cell>
          <cell r="F311">
            <v>102591</v>
          </cell>
          <cell r="G311">
            <v>105098</v>
          </cell>
          <cell r="H311">
            <v>110198</v>
          </cell>
          <cell r="I311">
            <v>110485</v>
          </cell>
          <cell r="J311">
            <v>113636</v>
          </cell>
          <cell r="K311">
            <v>116231</v>
          </cell>
          <cell r="L311">
            <v>119416</v>
          </cell>
          <cell r="M311">
            <v>123746</v>
          </cell>
          <cell r="N311">
            <v>125500</v>
          </cell>
          <cell r="O311">
            <v>130083</v>
          </cell>
          <cell r="P311">
            <v>132866</v>
          </cell>
          <cell r="Q311">
            <v>135043</v>
          </cell>
          <cell r="R311">
            <v>140338</v>
          </cell>
          <cell r="S311">
            <v>140434</v>
          </cell>
          <cell r="T311">
            <v>143200</v>
          </cell>
          <cell r="U311">
            <v>144167</v>
          </cell>
          <cell r="V311">
            <v>149137</v>
          </cell>
        </row>
        <row r="354">
          <cell r="B354">
            <v>2586280</v>
          </cell>
          <cell r="C354">
            <v>2631421</v>
          </cell>
          <cell r="D354">
            <v>2614760</v>
          </cell>
          <cell r="E354">
            <v>2616347</v>
          </cell>
          <cell r="F354">
            <v>2657844</v>
          </cell>
          <cell r="G354">
            <v>2733982</v>
          </cell>
          <cell r="H354">
            <v>2834777</v>
          </cell>
          <cell r="I354">
            <v>2847122</v>
          </cell>
          <cell r="J354">
            <v>2911346</v>
          </cell>
          <cell r="K354">
            <v>2941947</v>
          </cell>
          <cell r="L354">
            <v>3025238</v>
          </cell>
          <cell r="M354">
            <v>3106669</v>
          </cell>
          <cell r="N354">
            <v>3131668</v>
          </cell>
          <cell r="O354">
            <v>3219921</v>
          </cell>
          <cell r="P354">
            <v>3288069</v>
          </cell>
          <cell r="Q354">
            <v>3310643</v>
          </cell>
          <cell r="R354">
            <v>3354764</v>
          </cell>
          <cell r="S354">
            <v>3367476</v>
          </cell>
          <cell r="T354">
            <v>3371287</v>
          </cell>
          <cell r="U354">
            <v>3209053</v>
          </cell>
          <cell r="V354">
            <v>3345618</v>
          </cell>
        </row>
        <row r="397">
          <cell r="B397">
            <v>3226</v>
          </cell>
          <cell r="C397">
            <v>3187</v>
          </cell>
          <cell r="D397">
            <v>3464</v>
          </cell>
          <cell r="E397">
            <v>3671</v>
          </cell>
          <cell r="F397">
            <v>3450</v>
          </cell>
          <cell r="G397">
            <v>3478</v>
          </cell>
          <cell r="H397">
            <v>3811</v>
          </cell>
          <cell r="I397">
            <v>3956</v>
          </cell>
          <cell r="J397">
            <v>4272</v>
          </cell>
          <cell r="K397">
            <v>4483</v>
          </cell>
          <cell r="L397">
            <v>4785</v>
          </cell>
          <cell r="M397">
            <v>4612</v>
          </cell>
          <cell r="N397">
            <v>4761</v>
          </cell>
          <cell r="O397">
            <v>5434</v>
          </cell>
          <cell r="P397">
            <v>5523</v>
          </cell>
          <cell r="Q397">
            <v>5397</v>
          </cell>
          <cell r="R397">
            <v>5615</v>
          </cell>
          <cell r="S397">
            <v>5772</v>
          </cell>
          <cell r="T397">
            <v>5732</v>
          </cell>
          <cell r="U397">
            <v>5547</v>
          </cell>
          <cell r="V397">
            <v>5602</v>
          </cell>
        </row>
        <row r="440">
          <cell r="B440">
            <v>778</v>
          </cell>
          <cell r="C440">
            <v>1096</v>
          </cell>
          <cell r="D440">
            <v>1557</v>
          </cell>
          <cell r="E440">
            <v>2355</v>
          </cell>
          <cell r="F440">
            <v>3493</v>
          </cell>
          <cell r="G440">
            <v>4068</v>
          </cell>
          <cell r="H440">
            <v>4876</v>
          </cell>
          <cell r="I440">
            <v>7360</v>
          </cell>
          <cell r="J440">
            <v>11274</v>
          </cell>
          <cell r="K440">
            <v>14203</v>
          </cell>
          <cell r="L440">
            <v>22253</v>
          </cell>
          <cell r="M440">
            <v>26703</v>
          </cell>
          <cell r="N440">
            <v>36317</v>
          </cell>
          <cell r="O440">
            <v>44361</v>
          </cell>
          <cell r="P440">
            <v>58935</v>
          </cell>
          <cell r="Q440">
            <v>70443</v>
          </cell>
          <cell r="R440">
            <v>82301</v>
          </cell>
          <cell r="S440">
            <v>104346</v>
          </cell>
          <cell r="T440">
            <v>119474</v>
          </cell>
          <cell r="U440">
            <v>133031</v>
          </cell>
          <cell r="V440">
            <v>149063</v>
          </cell>
        </row>
        <row r="554">
          <cell r="B554">
            <v>19618</v>
          </cell>
          <cell r="C554">
            <v>21052</v>
          </cell>
          <cell r="D554">
            <v>22564</v>
          </cell>
          <cell r="E554">
            <v>24579</v>
          </cell>
          <cell r="F554">
            <v>27181</v>
          </cell>
          <cell r="G554">
            <v>30191</v>
          </cell>
          <cell r="H554">
            <v>31272</v>
          </cell>
          <cell r="I554">
            <v>36596</v>
          </cell>
          <cell r="J554">
            <v>41532</v>
          </cell>
          <cell r="K554">
            <v>42130</v>
          </cell>
          <cell r="L554">
            <v>46633</v>
          </cell>
          <cell r="M554">
            <v>53673</v>
          </cell>
          <cell r="N554">
            <v>59073</v>
          </cell>
          <cell r="O554">
            <v>65357</v>
          </cell>
          <cell r="P554">
            <v>76118</v>
          </cell>
          <cell r="Q554">
            <v>83268</v>
          </cell>
          <cell r="R554">
            <v>93321</v>
          </cell>
          <cell r="S554">
            <v>103909</v>
          </cell>
          <cell r="T554">
            <v>110430</v>
          </cell>
          <cell r="U554">
            <v>124722</v>
          </cell>
          <cell r="V554">
            <v>142339</v>
          </cell>
        </row>
        <row r="1783">
          <cell r="B1783">
            <v>12</v>
          </cell>
          <cell r="C1783">
            <v>15</v>
          </cell>
          <cell r="D1783">
            <v>24</v>
          </cell>
          <cell r="E1783">
            <v>27</v>
          </cell>
          <cell r="F1783">
            <v>33</v>
          </cell>
          <cell r="G1783">
            <v>41</v>
          </cell>
          <cell r="H1783">
            <v>45</v>
          </cell>
          <cell r="I1783">
            <v>55</v>
          </cell>
          <cell r="J1783">
            <v>78</v>
          </cell>
          <cell r="K1783">
            <v>80</v>
          </cell>
          <cell r="L1783">
            <v>118</v>
          </cell>
          <cell r="M1783">
            <v>191</v>
          </cell>
          <cell r="N1783">
            <v>282</v>
          </cell>
          <cell r="O1783">
            <v>464</v>
          </cell>
          <cell r="P1783">
            <v>726</v>
          </cell>
          <cell r="Q1783">
            <v>1459</v>
          </cell>
          <cell r="R1783">
            <v>2492</v>
          </cell>
          <cell r="S1783">
            <v>3780</v>
          </cell>
          <cell r="T1783">
            <v>7450</v>
          </cell>
          <cell r="U1783">
            <v>14117</v>
          </cell>
          <cell r="V1783">
            <v>23059</v>
          </cell>
        </row>
        <row r="1943">
          <cell r="B1943">
            <v>462</v>
          </cell>
          <cell r="C1943">
            <v>724</v>
          </cell>
          <cell r="D1943">
            <v>1507</v>
          </cell>
          <cell r="E1943">
            <v>1576</v>
          </cell>
          <cell r="F1943">
            <v>1224</v>
          </cell>
          <cell r="G1943">
            <v>987</v>
          </cell>
          <cell r="H1943">
            <v>883</v>
          </cell>
          <cell r="I1943">
            <v>975</v>
          </cell>
          <cell r="J1943">
            <v>746</v>
          </cell>
          <cell r="K1943">
            <v>643</v>
          </cell>
          <cell r="L1943">
            <v>594</v>
          </cell>
          <cell r="M1943">
            <v>808</v>
          </cell>
          <cell r="N1943">
            <v>529</v>
          </cell>
          <cell r="O1943">
            <v>492</v>
          </cell>
          <cell r="P1943">
            <v>574</v>
          </cell>
          <cell r="Q1943">
            <v>578</v>
          </cell>
          <cell r="R1943">
            <v>665</v>
          </cell>
          <cell r="S1943">
            <v>634</v>
          </cell>
          <cell r="T1943">
            <v>455</v>
          </cell>
          <cell r="U1943">
            <v>584</v>
          </cell>
          <cell r="V1943">
            <v>637</v>
          </cell>
        </row>
        <row r="1986">
          <cell r="B1986">
            <v>3358</v>
          </cell>
          <cell r="C1986">
            <v>3275</v>
          </cell>
          <cell r="D1986">
            <v>3665</v>
          </cell>
          <cell r="E1986">
            <v>3638</v>
          </cell>
          <cell r="F1986">
            <v>3415</v>
          </cell>
          <cell r="G1986">
            <v>4238</v>
          </cell>
          <cell r="H1986">
            <v>4661</v>
          </cell>
          <cell r="I1986">
            <v>4539</v>
          </cell>
          <cell r="J1986">
            <v>4374</v>
          </cell>
          <cell r="K1986">
            <v>4177</v>
          </cell>
          <cell r="L1986">
            <v>4006</v>
          </cell>
          <cell r="M1986">
            <v>4320</v>
          </cell>
          <cell r="N1986">
            <v>4186</v>
          </cell>
          <cell r="O1986">
            <v>5196</v>
          </cell>
          <cell r="P1986">
            <v>5140</v>
          </cell>
          <cell r="Q1986">
            <v>5198</v>
          </cell>
          <cell r="R1986">
            <v>5001</v>
          </cell>
          <cell r="S1986">
            <v>4146</v>
          </cell>
          <cell r="T1986">
            <v>4199</v>
          </cell>
          <cell r="U1986">
            <v>4179</v>
          </cell>
          <cell r="V1986">
            <v>4479</v>
          </cell>
        </row>
        <row r="2029">
          <cell r="B2029">
            <v>2682</v>
          </cell>
          <cell r="C2029">
            <v>2964</v>
          </cell>
          <cell r="D2029">
            <v>3691</v>
          </cell>
          <cell r="E2029">
            <v>4239</v>
          </cell>
          <cell r="F2029">
            <v>4063</v>
          </cell>
          <cell r="G2029">
            <v>4187</v>
          </cell>
          <cell r="H2029">
            <v>4849</v>
          </cell>
          <cell r="I2029">
            <v>4814</v>
          </cell>
          <cell r="J2029">
            <v>4863</v>
          </cell>
          <cell r="K2029">
            <v>5612</v>
          </cell>
          <cell r="L2029">
            <v>5744</v>
          </cell>
          <cell r="M2029">
            <v>6097</v>
          </cell>
          <cell r="N2029">
            <v>6383</v>
          </cell>
          <cell r="O2029">
            <v>7139</v>
          </cell>
          <cell r="P2029">
            <v>7610</v>
          </cell>
          <cell r="Q2029">
            <v>8303</v>
          </cell>
          <cell r="R2029">
            <v>8630</v>
          </cell>
          <cell r="S2029">
            <v>8644</v>
          </cell>
          <cell r="T2029">
            <v>9374</v>
          </cell>
          <cell r="U2029">
            <v>10013</v>
          </cell>
          <cell r="V2029">
            <v>11652</v>
          </cell>
        </row>
        <row r="3356">
          <cell r="B3356">
            <v>13107</v>
          </cell>
          <cell r="C3356">
            <v>12557</v>
          </cell>
          <cell r="D3356">
            <v>12519</v>
          </cell>
          <cell r="E3356">
            <v>12821</v>
          </cell>
          <cell r="F3356">
            <v>13471</v>
          </cell>
          <cell r="G3356">
            <v>14580</v>
          </cell>
          <cell r="H3356">
            <v>14590</v>
          </cell>
          <cell r="I3356">
            <v>15445</v>
          </cell>
          <cell r="J3356">
            <v>15729</v>
          </cell>
          <cell r="K3356">
            <v>15316</v>
          </cell>
          <cell r="L3356">
            <v>15724</v>
          </cell>
          <cell r="M3356">
            <v>15062</v>
          </cell>
          <cell r="N3356">
            <v>15656</v>
          </cell>
          <cell r="O3356">
            <v>15975</v>
          </cell>
          <cell r="P3356">
            <v>16562</v>
          </cell>
          <cell r="Q3356">
            <v>16940</v>
          </cell>
          <cell r="R3356">
            <v>17889</v>
          </cell>
          <cell r="S3356">
            <v>20118</v>
          </cell>
          <cell r="T3356">
            <v>20130</v>
          </cell>
          <cell r="U3356">
            <v>19290</v>
          </cell>
          <cell r="V3356">
            <v>21649</v>
          </cell>
        </row>
        <row r="3400">
          <cell r="B3400">
            <v>24711</v>
          </cell>
          <cell r="C3400">
            <v>26350</v>
          </cell>
          <cell r="D3400">
            <v>26055</v>
          </cell>
          <cell r="E3400">
            <v>28629</v>
          </cell>
          <cell r="F3400">
            <v>27674</v>
          </cell>
          <cell r="G3400">
            <v>28260</v>
          </cell>
          <cell r="H3400">
            <v>30633</v>
          </cell>
          <cell r="I3400">
            <v>31664</v>
          </cell>
          <cell r="J3400">
            <v>31709</v>
          </cell>
          <cell r="K3400">
            <v>30995</v>
          </cell>
          <cell r="L3400">
            <v>31419</v>
          </cell>
          <cell r="M3400">
            <v>31883</v>
          </cell>
          <cell r="N3400">
            <v>31258</v>
          </cell>
          <cell r="O3400">
            <v>33033</v>
          </cell>
          <cell r="P3400">
            <v>33673</v>
          </cell>
          <cell r="Q3400">
            <v>34251</v>
          </cell>
          <cell r="R3400">
            <v>34964</v>
          </cell>
          <cell r="S3400">
            <v>35570</v>
          </cell>
          <cell r="T3400">
            <v>37335</v>
          </cell>
          <cell r="U3400">
            <v>38962</v>
          </cell>
          <cell r="V3400">
            <v>43524</v>
          </cell>
        </row>
        <row r="3491">
          <cell r="B3491">
            <v>286205</v>
          </cell>
          <cell r="C3491">
            <v>296211</v>
          </cell>
          <cell r="D3491">
            <v>310444</v>
          </cell>
          <cell r="E3491">
            <v>317259</v>
          </cell>
          <cell r="F3491">
            <v>327399</v>
          </cell>
          <cell r="G3491">
            <v>326163</v>
          </cell>
          <cell r="H3491">
            <v>324194</v>
          </cell>
          <cell r="I3491">
            <v>331810</v>
          </cell>
          <cell r="J3491">
            <v>343421</v>
          </cell>
          <cell r="K3491">
            <v>340661</v>
          </cell>
          <cell r="L3491">
            <v>352534</v>
          </cell>
          <cell r="M3491">
            <v>372526</v>
          </cell>
          <cell r="N3491">
            <v>315035</v>
          </cell>
          <cell r="O3491">
            <v>305780</v>
          </cell>
          <cell r="P3491">
            <v>323211</v>
          </cell>
          <cell r="Q3491">
            <v>305550</v>
          </cell>
          <cell r="R3491">
            <v>309285</v>
          </cell>
          <cell r="S3491">
            <v>309959</v>
          </cell>
          <cell r="T3491">
            <v>327326</v>
          </cell>
          <cell r="U3491">
            <v>328179</v>
          </cell>
          <cell r="V3491">
            <v>366247</v>
          </cell>
        </row>
        <row r="3538">
          <cell r="B3538">
            <v>6</v>
          </cell>
          <cell r="C3538">
            <v>6</v>
          </cell>
          <cell r="D3538">
            <v>17</v>
          </cell>
          <cell r="E3538">
            <v>43</v>
          </cell>
          <cell r="F3538">
            <v>121</v>
          </cell>
          <cell r="G3538">
            <v>216</v>
          </cell>
          <cell r="H3538">
            <v>317</v>
          </cell>
          <cell r="I3538">
            <v>423</v>
          </cell>
          <cell r="J3538">
            <v>393</v>
          </cell>
          <cell r="K3538">
            <v>449</v>
          </cell>
          <cell r="L3538">
            <v>705</v>
          </cell>
          <cell r="M3538">
            <v>821</v>
          </cell>
          <cell r="N3538">
            <v>1096</v>
          </cell>
          <cell r="O3538">
            <v>1422</v>
          </cell>
          <cell r="P3538">
            <v>1976</v>
          </cell>
          <cell r="Q3538">
            <v>3100</v>
          </cell>
          <cell r="R3538">
            <v>5495</v>
          </cell>
          <cell r="S3538">
            <v>6744</v>
          </cell>
          <cell r="T3538">
            <v>9559</v>
          </cell>
          <cell r="U3538">
            <v>11908</v>
          </cell>
          <cell r="V3538">
            <v>13272</v>
          </cell>
        </row>
      </sheetData>
      <sheetData sheetId="2">
        <row r="31">
          <cell r="B31">
            <v>9.7512609672161573E-3</v>
          </cell>
          <cell r="C31">
            <v>1.2446277953787813E-2</v>
          </cell>
          <cell r="D31">
            <v>1.9136268877987469E-2</v>
          </cell>
          <cell r="E31">
            <v>2.6746815675868323E-2</v>
          </cell>
          <cell r="F31">
            <v>3.5447156297965007E-2</v>
          </cell>
          <cell r="G31">
            <v>4.2022905725736276E-2</v>
          </cell>
          <cell r="H31">
            <v>4.72065135339522E-2</v>
          </cell>
        </row>
        <row r="64">
          <cell r="B64">
            <v>8.0757377524586837E-2</v>
          </cell>
          <cell r="C64">
            <v>8.4538565517639774E-2</v>
          </cell>
          <cell r="D64">
            <v>8.9964071022323663E-2</v>
          </cell>
          <cell r="E64">
            <v>9.8604792569930905E-2</v>
          </cell>
          <cell r="F64">
            <v>0.10509697149808581</v>
          </cell>
          <cell r="G64">
            <v>0.11716286626303604</v>
          </cell>
          <cell r="H64">
            <v>0.12527467680606147</v>
          </cell>
        </row>
        <row r="99">
          <cell r="B99">
            <v>9.5998758816134191E-2</v>
          </cell>
          <cell r="C99">
            <v>9.9746785158219164E-2</v>
          </cell>
          <cell r="D99">
            <v>0.10601807492130323</v>
          </cell>
          <cell r="E99">
            <v>0.11833661776319956</v>
          </cell>
          <cell r="F99">
            <v>0.1227659874781382</v>
          </cell>
          <cell r="G99">
            <v>0.1357087332349638</v>
          </cell>
          <cell r="H99">
            <v>0.14341417191271835</v>
          </cell>
        </row>
        <row r="133">
          <cell r="B133">
            <v>0.14134224534506235</v>
          </cell>
          <cell r="C133">
            <v>0.14704608053583773</v>
          </cell>
          <cell r="D133">
            <v>0.15200764947334766</v>
          </cell>
          <cell r="E133">
            <v>0.15881363469274939</v>
          </cell>
          <cell r="F133">
            <v>0.16685730815481967</v>
          </cell>
          <cell r="G133">
            <v>0.18830887411888961</v>
          </cell>
          <cell r="H133">
            <v>0.19570040775630521</v>
          </cell>
        </row>
      </sheetData>
      <sheetData sheetId="3">
        <row r="3">
          <cell r="D3">
            <v>2004</v>
          </cell>
          <cell r="E3">
            <v>2005</v>
          </cell>
          <cell r="F3">
            <v>2006</v>
          </cell>
          <cell r="G3">
            <v>2007</v>
          </cell>
          <cell r="H3">
            <v>2008</v>
          </cell>
          <cell r="I3">
            <v>2009</v>
          </cell>
          <cell r="J3">
            <v>2010</v>
          </cell>
        </row>
        <row r="4">
          <cell r="B4" t="str">
            <v>% RE in final energy consumption</v>
          </cell>
          <cell r="D4">
            <v>8.0757377524586837E-2</v>
          </cell>
          <cell r="E4">
            <v>8.4538565517639774E-2</v>
          </cell>
          <cell r="F4">
            <v>8.9964071022323663E-2</v>
          </cell>
          <cell r="G4">
            <v>9.8604792569930905E-2</v>
          </cell>
          <cell r="H4">
            <v>0.10509697149808581</v>
          </cell>
          <cell r="I4">
            <v>0.11716286626303604</v>
          </cell>
          <cell r="J4">
            <v>0.12527467680606147</v>
          </cell>
        </row>
        <row r="5">
          <cell r="B5" t="str">
            <v>% RE to total final heat needs</v>
          </cell>
          <cell r="D5">
            <v>9.5998758816134191E-2</v>
          </cell>
          <cell r="E5">
            <v>9.9746785158219164E-2</v>
          </cell>
          <cell r="F5">
            <v>0.10601807492130323</v>
          </cell>
          <cell r="G5">
            <v>0.11833661776319956</v>
          </cell>
          <cell r="H5">
            <v>0.1227659874781382</v>
          </cell>
          <cell r="I5">
            <v>0.1357087332349638</v>
          </cell>
          <cell r="J5">
            <v>0.14341417191271835</v>
          </cell>
        </row>
        <row r="6">
          <cell r="B6" t="str">
            <v>% RE-e in gross electricity consumption</v>
          </cell>
          <cell r="D6">
            <v>0.14134224534506235</v>
          </cell>
          <cell r="E6">
            <v>0.14704608053583773</v>
          </cell>
          <cell r="F6">
            <v>0.15200764947334766</v>
          </cell>
          <cell r="G6">
            <v>0.15881363469274939</v>
          </cell>
          <cell r="H6">
            <v>0.16685730815481967</v>
          </cell>
          <cell r="I6">
            <v>0.18830887411888961</v>
          </cell>
          <cell r="J6">
            <v>0.19570040775630521</v>
          </cell>
        </row>
        <row r="7">
          <cell r="B7" t="str">
            <v>% biofuels in transport fuels</v>
          </cell>
          <cell r="D7">
            <v>9.7512609672161573E-3</v>
          </cell>
          <cell r="E7">
            <v>1.2446277953787813E-2</v>
          </cell>
          <cell r="F7">
            <v>1.9136268877987469E-2</v>
          </cell>
          <cell r="G7">
            <v>2.6746815675868323E-2</v>
          </cell>
          <cell r="H7">
            <v>3.5447156297965007E-2</v>
          </cell>
          <cell r="I7">
            <v>4.2022905725736276E-2</v>
          </cell>
          <cell r="J7">
            <v>4.72065135339522E-2</v>
          </cell>
        </row>
        <row r="43">
          <cell r="D43">
            <v>1990</v>
          </cell>
          <cell r="E43">
            <v>1991</v>
          </cell>
          <cell r="F43">
            <v>1992</v>
          </cell>
          <cell r="G43">
            <v>1993</v>
          </cell>
          <cell r="H43">
            <v>1994</v>
          </cell>
          <cell r="I43">
            <v>1995</v>
          </cell>
          <cell r="J43">
            <v>1996</v>
          </cell>
          <cell r="K43">
            <v>1997</v>
          </cell>
          <cell r="L43">
            <v>1998</v>
          </cell>
          <cell r="M43">
            <v>1999</v>
          </cell>
          <cell r="N43">
            <v>2000</v>
          </cell>
          <cell r="O43">
            <v>2001</v>
          </cell>
          <cell r="P43">
            <v>2002</v>
          </cell>
          <cell r="Q43">
            <v>2003</v>
          </cell>
          <cell r="R43">
            <v>2004</v>
          </cell>
          <cell r="S43">
            <v>2005</v>
          </cell>
          <cell r="T43">
            <v>2006</v>
          </cell>
          <cell r="U43">
            <v>2007</v>
          </cell>
          <cell r="V43">
            <v>2008</v>
          </cell>
          <cell r="W43">
            <v>2009</v>
          </cell>
          <cell r="X43">
            <v>2010</v>
          </cell>
        </row>
        <row r="44">
          <cell r="B44" t="str">
            <v>% RE in final energy consumption</v>
          </cell>
          <cell r="D44">
            <v>6.053565438367503E-2</v>
          </cell>
          <cell r="E44">
            <v>6.2280773110923886E-2</v>
          </cell>
          <cell r="F44">
            <v>6.5587346331432358E-2</v>
          </cell>
          <cell r="G44">
            <v>6.9315680272431901E-2</v>
          </cell>
          <cell r="H44">
            <v>7.0342834951018118E-2</v>
          </cell>
          <cell r="I44">
            <v>7.097285770709319E-2</v>
          </cell>
          <cell r="J44">
            <v>7.0752045359909962E-2</v>
          </cell>
          <cell r="K44">
            <v>7.4465622328628189E-2</v>
          </cell>
          <cell r="L44">
            <v>7.5747959059778575E-2</v>
          </cell>
          <cell r="M44">
            <v>7.5668314729371217E-2</v>
          </cell>
          <cell r="N44">
            <v>7.7946090791095352E-2</v>
          </cell>
          <cell r="O44">
            <v>7.8810624130122992E-2</v>
          </cell>
          <cell r="P44">
            <v>7.7070349029156146E-2</v>
          </cell>
          <cell r="Q44">
            <v>7.7513018169524564E-2</v>
          </cell>
          <cell r="R44">
            <v>8.1416974517572197E-2</v>
          </cell>
          <cell r="S44">
            <v>8.3440958489859413E-2</v>
          </cell>
          <cell r="T44">
            <v>8.8937730754966915E-2</v>
          </cell>
          <cell r="U44">
            <v>9.685215376542429E-2</v>
          </cell>
          <cell r="V44">
            <v>0.10365566462818278</v>
          </cell>
          <cell r="W44">
            <v>0.1152419678783146</v>
          </cell>
          <cell r="X44">
            <v>0.12539085588005425</v>
          </cell>
        </row>
        <row r="45">
          <cell r="B45" t="str">
            <v>% RE-e in gross electricity consumption</v>
          </cell>
          <cell r="D45">
            <v>0.11803062238650125</v>
          </cell>
          <cell r="E45">
            <v>0.12152082713719876</v>
          </cell>
          <cell r="F45">
            <v>0.12833982398181354</v>
          </cell>
          <cell r="G45">
            <v>0.13196003847764476</v>
          </cell>
          <cell r="H45">
            <v>0.13518401433962463</v>
          </cell>
          <cell r="I45">
            <v>0.13226883273820883</v>
          </cell>
          <cell r="J45">
            <v>0.1286115700903358</v>
          </cell>
          <cell r="K45">
            <v>0.1332534512734054</v>
          </cell>
          <cell r="L45">
            <v>0.13767084399891122</v>
          </cell>
          <cell r="M45">
            <v>0.13595478342243905</v>
          </cell>
          <cell r="N45">
            <v>0.14001500244019549</v>
          </cell>
          <cell r="O45">
            <v>0.14711620671256564</v>
          </cell>
          <cell r="P45">
            <v>0.13213975387989654</v>
          </cell>
          <cell r="Q45">
            <v>0.13100245810694988</v>
          </cell>
          <cell r="R45">
            <v>0.14158770083859029</v>
          </cell>
          <cell r="S45">
            <v>0.14031418876612303</v>
          </cell>
          <cell r="T45">
            <v>0.14680747475980688</v>
          </cell>
          <cell r="U45">
            <v>0.15623785326372536</v>
          </cell>
          <cell r="V45">
            <v>0.16834501502353208</v>
          </cell>
          <cell r="W45">
            <v>0.18782864802800328</v>
          </cell>
          <cell r="X45">
            <v>0.20492536292878655</v>
          </cell>
        </row>
        <row r="46">
          <cell r="B46" t="str">
            <v>% biofuels in transport fuels</v>
          </cell>
          <cell r="D46">
            <v>2.4810714920750443E-5</v>
          </cell>
          <cell r="E46">
            <v>2.4492595072089873E-5</v>
          </cell>
          <cell r="F46">
            <v>6.7604379173079137E-5</v>
          </cell>
          <cell r="G46">
            <v>1.6948751704729095E-4</v>
          </cell>
          <cell r="H46">
            <v>4.7335333674982299E-4</v>
          </cell>
          <cell r="I46">
            <v>8.3825224407111168E-4</v>
          </cell>
          <cell r="J46">
            <v>1.1934297363536768E-3</v>
          </cell>
          <cell r="K46">
            <v>1.5732919739793129E-3</v>
          </cell>
          <cell r="L46">
            <v>1.4168544389364579E-3</v>
          </cell>
          <cell r="M46">
            <v>1.5794565121801073E-3</v>
          </cell>
          <cell r="N46">
            <v>2.4883963079963996E-3</v>
          </cell>
          <cell r="O46">
            <v>2.8634207589285712E-3</v>
          </cell>
          <cell r="P46">
            <v>3.7813966326248963E-3</v>
          </cell>
          <cell r="Q46">
            <v>4.8563583459694274E-3</v>
          </cell>
          <cell r="R46">
            <v>6.6026450677305745E-3</v>
          </cell>
          <cell r="S46">
            <v>1.036522367149597E-2</v>
          </cell>
          <cell r="T46">
            <v>1.8178570128920633E-2</v>
          </cell>
          <cell r="U46">
            <v>2.2139058499113649E-2</v>
          </cell>
          <cell r="V46">
            <v>3.2033860249394273E-2</v>
          </cell>
          <cell r="W46">
            <v>4.1152746914753541E-2</v>
          </cell>
          <cell r="X46">
            <v>4.6284058294478486E-2</v>
          </cell>
        </row>
        <row r="47">
          <cell r="B47" t="str">
            <v>% RE in heating and cooling</v>
          </cell>
          <cell r="D47">
            <v>6.5785412856256442E-2</v>
          </cell>
          <cell r="E47">
            <v>6.7669646839788225E-2</v>
          </cell>
          <cell r="F47">
            <v>7.2630383266399617E-2</v>
          </cell>
          <cell r="G47">
            <v>7.8574180189724077E-2</v>
          </cell>
          <cell r="H47">
            <v>7.9236658347121347E-2</v>
          </cell>
          <cell r="I47">
            <v>8.1017198517719657E-2</v>
          </cell>
          <cell r="J47">
            <v>8.1898222583510122E-2</v>
          </cell>
          <cell r="K47">
            <v>8.7890529123904604E-2</v>
          </cell>
          <cell r="L47">
            <v>8.9709658440865661E-2</v>
          </cell>
          <cell r="M47">
            <v>9.1411157432185003E-2</v>
          </cell>
          <cell r="N47">
            <v>9.2925391911219499E-2</v>
          </cell>
          <cell r="O47">
            <v>9.0758827434688272E-2</v>
          </cell>
          <cell r="P47">
            <v>9.4084189788907674E-2</v>
          </cell>
          <cell r="Q47">
            <v>9.4313507121344217E-2</v>
          </cell>
          <cell r="R47">
            <v>9.7308272675123764E-2</v>
          </cell>
          <cell r="S47">
            <v>0.10041147540430244</v>
          </cell>
          <cell r="T47">
            <v>0.10597520701043153</v>
          </cell>
          <cell r="U47">
            <v>0.11769484083424808</v>
          </cell>
          <cell r="V47">
            <v>0.12020905610019729</v>
          </cell>
          <cell r="W47">
            <v>0.13182999694878203</v>
          </cell>
          <cell r="X47">
            <v>0.13968359597303967</v>
          </cell>
        </row>
      </sheetData>
      <sheetData sheetId="4"/>
      <sheetData sheetId="5"/>
      <sheetData sheetId="6"/>
      <sheetData sheetId="7"/>
      <sheetData sheetId="8">
        <row r="4">
          <cell r="B4">
            <v>2.4810714920750443E-5</v>
          </cell>
          <cell r="C4">
            <v>2.4492595072089873E-5</v>
          </cell>
          <cell r="D4">
            <v>6.7604379173079137E-5</v>
          </cell>
          <cell r="E4">
            <v>1.6948751704729095E-4</v>
          </cell>
          <cell r="F4">
            <v>4.7335333674982299E-4</v>
          </cell>
          <cell r="G4">
            <v>8.3825224407111168E-4</v>
          </cell>
          <cell r="H4">
            <v>1.1934297363536768E-3</v>
          </cell>
          <cell r="I4">
            <v>1.5732919739793129E-3</v>
          </cell>
          <cell r="J4">
            <v>1.4168544389364579E-3</v>
          </cell>
          <cell r="K4">
            <v>1.5794565121801073E-3</v>
          </cell>
          <cell r="L4">
            <v>2.4883963079963996E-3</v>
          </cell>
          <cell r="M4">
            <v>2.8634207589285712E-3</v>
          </cell>
          <cell r="N4">
            <v>3.7813966326248963E-3</v>
          </cell>
          <cell r="O4">
            <v>4.8563583459694274E-3</v>
          </cell>
          <cell r="P4">
            <v>6.6026450677305745E-3</v>
          </cell>
          <cell r="Q4">
            <v>1.036522367149597E-2</v>
          </cell>
          <cell r="R4">
            <v>1.8178570128920633E-2</v>
          </cell>
          <cell r="S4">
            <v>2.2139058499113649E-2</v>
          </cell>
          <cell r="T4">
            <v>3.2033860249394273E-2</v>
          </cell>
          <cell r="U4">
            <v>4.1152746914753541E-2</v>
          </cell>
          <cell r="V4">
            <v>4.6284058294478486E-2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zoomScale="80" zoomScaleNormal="80" workbookViewId="0">
      <selection activeCell="S63" sqref="S63"/>
    </sheetView>
  </sheetViews>
  <sheetFormatPr defaultColWidth="11.42578125" defaultRowHeight="12.75" x14ac:dyDescent="0.2"/>
  <cols>
    <col min="1" max="1" width="6" customWidth="1"/>
    <col min="2" max="2" width="50.42578125" customWidth="1"/>
    <col min="3" max="3" width="2.7109375" customWidth="1"/>
    <col min="4" max="6" width="6.42578125" customWidth="1"/>
    <col min="7" max="7" width="7" customWidth="1"/>
    <col min="8" max="22" width="6.42578125" customWidth="1"/>
    <col min="23" max="23" width="7.140625" customWidth="1"/>
    <col min="24" max="24" width="7.5703125" customWidth="1"/>
  </cols>
  <sheetData>
    <row r="1" spans="1:25" ht="15.75" x14ac:dyDescent="0.2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3" spans="1:25" x14ac:dyDescent="0.2">
      <c r="A3" t="s">
        <v>1</v>
      </c>
      <c r="D3" s="4">
        <v>2004</v>
      </c>
      <c r="E3" s="4">
        <v>2005</v>
      </c>
      <c r="F3" s="5">
        <v>2006</v>
      </c>
      <c r="G3" s="5">
        <v>2007</v>
      </c>
      <c r="H3" s="5">
        <v>2008</v>
      </c>
      <c r="I3" s="5">
        <v>2009</v>
      </c>
      <c r="J3" s="5">
        <v>2010</v>
      </c>
      <c r="K3" s="6"/>
      <c r="L3" s="6"/>
      <c r="M3" s="6"/>
      <c r="N3" s="6"/>
      <c r="O3" s="6"/>
      <c r="P3" s="6"/>
      <c r="Q3" s="7"/>
      <c r="Y3" s="8"/>
    </row>
    <row r="4" spans="1:25" x14ac:dyDescent="0.2">
      <c r="B4" s="9" t="s">
        <v>2</v>
      </c>
      <c r="C4" s="10"/>
      <c r="D4" s="11">
        <f>'[1]Eurostat RE'!B64</f>
        <v>8.0757377524586837E-2</v>
      </c>
      <c r="E4" s="11">
        <f>'[1]Eurostat RE'!C64</f>
        <v>8.4538565517639774E-2</v>
      </c>
      <c r="F4" s="11">
        <f>'[1]Eurostat RE'!D64</f>
        <v>8.9964071022323663E-2</v>
      </c>
      <c r="G4" s="11">
        <f>'[1]Eurostat RE'!E64</f>
        <v>9.8604792569930905E-2</v>
      </c>
      <c r="H4" s="11">
        <f>'[1]Eurostat RE'!F64</f>
        <v>0.10509697149808581</v>
      </c>
      <c r="I4" s="11">
        <f>'[1]Eurostat RE'!G64</f>
        <v>0.11716286626303604</v>
      </c>
      <c r="J4" s="11">
        <f>'[1]Eurostat RE'!H64</f>
        <v>0.12527467680606147</v>
      </c>
      <c r="K4" s="12"/>
      <c r="L4" s="12"/>
      <c r="M4" s="12"/>
      <c r="N4" s="12"/>
      <c r="O4" s="12"/>
      <c r="P4" s="12"/>
      <c r="Q4" s="12"/>
    </row>
    <row r="5" spans="1:25" x14ac:dyDescent="0.2">
      <c r="B5" s="9" t="s">
        <v>3</v>
      </c>
      <c r="C5" s="10"/>
      <c r="D5" s="11">
        <f>'[1]Eurostat RE'!B99</f>
        <v>9.5998758816134191E-2</v>
      </c>
      <c r="E5" s="11">
        <f>'[1]Eurostat RE'!C99</f>
        <v>9.9746785158219164E-2</v>
      </c>
      <c r="F5" s="11">
        <f>'[1]Eurostat RE'!D99</f>
        <v>0.10601807492130323</v>
      </c>
      <c r="G5" s="11">
        <f>'[1]Eurostat RE'!E99</f>
        <v>0.11833661776319956</v>
      </c>
      <c r="H5" s="11">
        <f>'[1]Eurostat RE'!F99</f>
        <v>0.1227659874781382</v>
      </c>
      <c r="I5" s="11">
        <f>'[1]Eurostat RE'!G99</f>
        <v>0.1357087332349638</v>
      </c>
      <c r="J5" s="11">
        <f>'[1]Eurostat RE'!H99</f>
        <v>0.14341417191271835</v>
      </c>
      <c r="K5" s="13"/>
      <c r="L5" s="13"/>
      <c r="M5" s="13"/>
      <c r="N5" s="13"/>
      <c r="O5" s="13"/>
      <c r="P5" s="13"/>
      <c r="Q5" s="13"/>
    </row>
    <row r="6" spans="1:25" x14ac:dyDescent="0.2">
      <c r="B6" s="9" t="s">
        <v>4</v>
      </c>
      <c r="C6" s="10"/>
      <c r="D6" s="14">
        <f>'[1]Eurostat RE'!B133</f>
        <v>0.14134224534506235</v>
      </c>
      <c r="E6" s="14">
        <f>'[1]Eurostat RE'!C133</f>
        <v>0.14704608053583773</v>
      </c>
      <c r="F6" s="14">
        <f>'[1]Eurostat RE'!D133</f>
        <v>0.15200764947334766</v>
      </c>
      <c r="G6" s="14">
        <f>'[1]Eurostat RE'!E133</f>
        <v>0.15881363469274939</v>
      </c>
      <c r="H6" s="14">
        <f>'[1]Eurostat RE'!F133</f>
        <v>0.16685730815481967</v>
      </c>
      <c r="I6" s="14">
        <f>'[1]Eurostat RE'!G133</f>
        <v>0.18830887411888961</v>
      </c>
      <c r="J6" s="14">
        <f>'[1]Eurostat RE'!H133</f>
        <v>0.19570040775630521</v>
      </c>
      <c r="K6" s="12"/>
      <c r="L6" s="12"/>
      <c r="M6" s="12"/>
      <c r="N6" s="12"/>
      <c r="O6" s="12"/>
      <c r="P6" s="12"/>
      <c r="Q6" s="12"/>
    </row>
    <row r="7" spans="1:25" x14ac:dyDescent="0.2">
      <c r="B7" s="9" t="s">
        <v>5</v>
      </c>
      <c r="C7" s="10"/>
      <c r="D7" s="11">
        <f>'[1]Eurostat RE'!B31</f>
        <v>9.7512609672161573E-3</v>
      </c>
      <c r="E7" s="11">
        <f>'[1]Eurostat RE'!C31</f>
        <v>1.2446277953787813E-2</v>
      </c>
      <c r="F7" s="11">
        <f>'[1]Eurostat RE'!D31</f>
        <v>1.9136268877987469E-2</v>
      </c>
      <c r="G7" s="11">
        <f>'[1]Eurostat RE'!E31</f>
        <v>2.6746815675868323E-2</v>
      </c>
      <c r="H7" s="11">
        <f>'[1]Eurostat RE'!F31</f>
        <v>3.5447156297965007E-2</v>
      </c>
      <c r="I7" s="11">
        <f>'[1]Eurostat RE'!G31</f>
        <v>4.2022905725736276E-2</v>
      </c>
      <c r="J7" s="11">
        <f>'[1]Eurostat RE'!H31</f>
        <v>4.72065135339522E-2</v>
      </c>
      <c r="K7" s="13"/>
      <c r="L7" s="13"/>
      <c r="M7" s="13"/>
      <c r="N7" s="13"/>
      <c r="O7" s="13"/>
      <c r="P7" s="13"/>
      <c r="Q7" s="13"/>
    </row>
    <row r="8" spans="1:25" x14ac:dyDescent="0.2"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25" x14ac:dyDescent="0.2">
      <c r="D9" s="15"/>
      <c r="E9" s="15"/>
      <c r="F9" s="15"/>
      <c r="G9" s="15"/>
      <c r="H9" s="15"/>
      <c r="I9" s="15"/>
      <c r="J9" s="15"/>
      <c r="K9" s="16"/>
      <c r="L9" s="16"/>
      <c r="M9" s="16"/>
      <c r="N9" s="16"/>
      <c r="O9" s="16"/>
      <c r="P9" s="16"/>
      <c r="Q9" s="16"/>
    </row>
    <row r="10" spans="1:25" x14ac:dyDescent="0.2"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5" x14ac:dyDescent="0.2">
      <c r="A11" s="6" t="s">
        <v>6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5" x14ac:dyDescent="0.2"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5" x14ac:dyDescent="0.2"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36" spans="1:24" x14ac:dyDescent="0.2">
      <c r="B36" s="18" t="s">
        <v>7</v>
      </c>
    </row>
    <row r="38" spans="1:24" x14ac:dyDescent="0.2">
      <c r="B38" s="8" t="s">
        <v>8</v>
      </c>
    </row>
    <row r="42" spans="1:24" ht="15.75" x14ac:dyDescent="0.25">
      <c r="A42" s="1" t="s">
        <v>9</v>
      </c>
      <c r="B42" s="2"/>
      <c r="C42" s="2"/>
      <c r="D42" s="2"/>
      <c r="E42" s="2"/>
      <c r="F42" s="2"/>
    </row>
    <row r="43" spans="1:24" x14ac:dyDescent="0.2">
      <c r="D43" s="19">
        <v>1990</v>
      </c>
      <c r="E43" s="19">
        <v>1991</v>
      </c>
      <c r="F43" s="19">
        <v>1992</v>
      </c>
      <c r="G43" s="19">
        <v>1993</v>
      </c>
      <c r="H43" s="19">
        <v>1994</v>
      </c>
      <c r="I43" s="19">
        <v>1995</v>
      </c>
      <c r="J43" s="19">
        <v>1996</v>
      </c>
      <c r="K43" s="19">
        <v>1997</v>
      </c>
      <c r="L43" s="19">
        <v>1998</v>
      </c>
      <c r="M43" s="19">
        <v>1999</v>
      </c>
      <c r="N43" s="19">
        <v>2000</v>
      </c>
      <c r="O43" s="19">
        <v>2001</v>
      </c>
      <c r="P43" s="19">
        <v>2002</v>
      </c>
      <c r="Q43" s="20">
        <v>2003</v>
      </c>
      <c r="R43" s="20">
        <v>2004</v>
      </c>
      <c r="S43" s="20">
        <v>2005</v>
      </c>
      <c r="T43" s="20">
        <v>2006</v>
      </c>
      <c r="U43" s="20">
        <v>2007</v>
      </c>
      <c r="V43" s="20">
        <v>2008</v>
      </c>
      <c r="W43" s="20">
        <v>2009</v>
      </c>
      <c r="X43" s="20">
        <v>2010</v>
      </c>
    </row>
    <row r="44" spans="1:24" x14ac:dyDescent="0.2">
      <c r="B44" s="9" t="s">
        <v>2</v>
      </c>
      <c r="C44" s="10"/>
      <c r="D44" s="12">
        <f>('[1]Eurostat data'!B3356+'[1]Eurostat data'!B3400+'[1]Eurostat data'!B2029+'[1]Eurostat data'!B3538+('[1]Eurostat data'!B3491+'[1]Eurostat data'!B440+'[1]Eurostat data'!B397+'[1]Eurostat data'!B554+'[1]Eurostat data'!B1783)*3.6/41.868)/('[1]Eurostat data'!B15+'[1]Eurostat data'!B225+'[1]Eurostat data'!B1986+'[1]Eurostat data'!B182+'[1]Eurostat data'!B1943)</f>
        <v>6.053565438367503E-2</v>
      </c>
      <c r="E44" s="12">
        <f>('[1]Eurostat data'!C3356+'[1]Eurostat data'!C3400+'[1]Eurostat data'!C2029+'[1]Eurostat data'!C3538+('[1]Eurostat data'!C3491+'[1]Eurostat data'!C440+'[1]Eurostat data'!C397+'[1]Eurostat data'!C554+'[1]Eurostat data'!C1783)*3.6/41.868)/('[1]Eurostat data'!C15+'[1]Eurostat data'!C225+'[1]Eurostat data'!C1986+'[1]Eurostat data'!C182+'[1]Eurostat data'!C1943)</f>
        <v>6.2280773110923886E-2</v>
      </c>
      <c r="F44" s="12">
        <f>('[1]Eurostat data'!D3356+'[1]Eurostat data'!D3400+'[1]Eurostat data'!D2029+'[1]Eurostat data'!D3538+('[1]Eurostat data'!D3491+'[1]Eurostat data'!D440+'[1]Eurostat data'!D397+'[1]Eurostat data'!D554+'[1]Eurostat data'!D1783)*3.6/41.868)/('[1]Eurostat data'!D15+'[1]Eurostat data'!D225+'[1]Eurostat data'!D1986+'[1]Eurostat data'!D182+'[1]Eurostat data'!D1943)</f>
        <v>6.5587346331432358E-2</v>
      </c>
      <c r="G44" s="12">
        <f>('[1]Eurostat data'!E3356+'[1]Eurostat data'!E3400+'[1]Eurostat data'!E2029+'[1]Eurostat data'!E3538+('[1]Eurostat data'!E3491+'[1]Eurostat data'!E440+'[1]Eurostat data'!E397+'[1]Eurostat data'!E554+'[1]Eurostat data'!E1783)*3.6/41.868)/('[1]Eurostat data'!E15+'[1]Eurostat data'!E225+'[1]Eurostat data'!E1986+'[1]Eurostat data'!E182+'[1]Eurostat data'!E1943)</f>
        <v>6.9315680272431901E-2</v>
      </c>
      <c r="H44" s="12">
        <f>('[1]Eurostat data'!F3356+'[1]Eurostat data'!F3400+'[1]Eurostat data'!F2029+'[1]Eurostat data'!F3538+('[1]Eurostat data'!F3491+'[1]Eurostat data'!F440+'[1]Eurostat data'!F397+'[1]Eurostat data'!F554+'[1]Eurostat data'!F1783)*3.6/41.868)/('[1]Eurostat data'!F15+'[1]Eurostat data'!F225+'[1]Eurostat data'!F1986+'[1]Eurostat data'!F182+'[1]Eurostat data'!F1943)</f>
        <v>7.0342834951018118E-2</v>
      </c>
      <c r="I44" s="12">
        <f>('[1]Eurostat data'!G3356+'[1]Eurostat data'!G3400+'[1]Eurostat data'!G2029+'[1]Eurostat data'!G3538+('[1]Eurostat data'!G3491+'[1]Eurostat data'!G440+'[1]Eurostat data'!G397+'[1]Eurostat data'!G554+'[1]Eurostat data'!G1783)*3.6/41.868)/('[1]Eurostat data'!G15+'[1]Eurostat data'!G225+'[1]Eurostat data'!G1986+'[1]Eurostat data'!G182+'[1]Eurostat data'!G1943)</f>
        <v>7.097285770709319E-2</v>
      </c>
      <c r="J44" s="12">
        <f>('[1]Eurostat data'!H3356+'[1]Eurostat data'!H3400+'[1]Eurostat data'!H2029+'[1]Eurostat data'!H3538+('[1]Eurostat data'!H3491+'[1]Eurostat data'!H440+'[1]Eurostat data'!H397+'[1]Eurostat data'!H554+'[1]Eurostat data'!H1783)*3.6/41.868)/('[1]Eurostat data'!H15+'[1]Eurostat data'!H225+'[1]Eurostat data'!H1986+'[1]Eurostat data'!H182+'[1]Eurostat data'!H1943)</f>
        <v>7.0752045359909962E-2</v>
      </c>
      <c r="K44" s="12">
        <f>('[1]Eurostat data'!I3356+'[1]Eurostat data'!I3400+'[1]Eurostat data'!I2029+'[1]Eurostat data'!I3538+('[1]Eurostat data'!I3491+'[1]Eurostat data'!I440+'[1]Eurostat data'!I397+'[1]Eurostat data'!I554+'[1]Eurostat data'!I1783)*3.6/41.868)/('[1]Eurostat data'!I15+'[1]Eurostat data'!I225+'[1]Eurostat data'!I1986+'[1]Eurostat data'!I182+'[1]Eurostat data'!I1943)</f>
        <v>7.4465622328628189E-2</v>
      </c>
      <c r="L44" s="12">
        <f>('[1]Eurostat data'!J3356+'[1]Eurostat data'!J3400+'[1]Eurostat data'!J2029+'[1]Eurostat data'!J3538+('[1]Eurostat data'!J3491+'[1]Eurostat data'!J440+'[1]Eurostat data'!J397+'[1]Eurostat data'!J554+'[1]Eurostat data'!J1783)*3.6/41.868)/('[1]Eurostat data'!J15+'[1]Eurostat data'!J225+'[1]Eurostat data'!J1986+'[1]Eurostat data'!J182+'[1]Eurostat data'!J1943)</f>
        <v>7.5747959059778575E-2</v>
      </c>
      <c r="M44" s="12">
        <f>('[1]Eurostat data'!K3356+'[1]Eurostat data'!K3400+'[1]Eurostat data'!K2029+'[1]Eurostat data'!K3538+('[1]Eurostat data'!K3491+'[1]Eurostat data'!K440+'[1]Eurostat data'!K397+'[1]Eurostat data'!K554+'[1]Eurostat data'!K1783)*3.6/41.868)/('[1]Eurostat data'!K15+'[1]Eurostat data'!K225+'[1]Eurostat data'!K1986+'[1]Eurostat data'!K182+'[1]Eurostat data'!K1943)</f>
        <v>7.5668314729371217E-2</v>
      </c>
      <c r="N44" s="12">
        <f>('[1]Eurostat data'!L3356+'[1]Eurostat data'!L3400+'[1]Eurostat data'!L2029+'[1]Eurostat data'!L3538+('[1]Eurostat data'!L3491+'[1]Eurostat data'!L440+'[1]Eurostat data'!L397+'[1]Eurostat data'!L554+'[1]Eurostat data'!L1783)*3.6/41.868)/('[1]Eurostat data'!L15+'[1]Eurostat data'!L225+'[1]Eurostat data'!L1986+'[1]Eurostat data'!L182+'[1]Eurostat data'!L1943)</f>
        <v>7.7946090791095352E-2</v>
      </c>
      <c r="O44" s="12">
        <f>('[1]Eurostat data'!M3356+'[1]Eurostat data'!M3400+'[1]Eurostat data'!M2029+'[1]Eurostat data'!M3538+('[1]Eurostat data'!M3491+'[1]Eurostat data'!M440+'[1]Eurostat data'!M397+'[1]Eurostat data'!M554+'[1]Eurostat data'!M1783)*3.6/41.868)/('[1]Eurostat data'!M15+'[1]Eurostat data'!M225+'[1]Eurostat data'!M1986+'[1]Eurostat data'!M182+'[1]Eurostat data'!M1943)</f>
        <v>7.8810624130122992E-2</v>
      </c>
      <c r="P44" s="12">
        <f>('[1]Eurostat data'!N3356+'[1]Eurostat data'!N3400+'[1]Eurostat data'!N2029+'[1]Eurostat data'!N3538+('[1]Eurostat data'!N3491+'[1]Eurostat data'!N440+'[1]Eurostat data'!N397+'[1]Eurostat data'!N554+'[1]Eurostat data'!N1783)*3.6/41.868)/('[1]Eurostat data'!N15+'[1]Eurostat data'!N225+'[1]Eurostat data'!N1986+'[1]Eurostat data'!N182+'[1]Eurostat data'!N1943)</f>
        <v>7.7070349029156146E-2</v>
      </c>
      <c r="Q44" s="12">
        <f>('[1]Eurostat data'!O3356+'[1]Eurostat data'!O3400+'[1]Eurostat data'!O2029+'[1]Eurostat data'!O3538+('[1]Eurostat data'!O3491+'[1]Eurostat data'!O440+'[1]Eurostat data'!O397+'[1]Eurostat data'!O554+'[1]Eurostat data'!O1783)*3.6/41.868)/('[1]Eurostat data'!O15+'[1]Eurostat data'!O225+'[1]Eurostat data'!O1986+'[1]Eurostat data'!O182+'[1]Eurostat data'!O1943)</f>
        <v>7.7513018169524564E-2</v>
      </c>
      <c r="R44" s="12">
        <f>('[1]Eurostat data'!P3356+'[1]Eurostat data'!P3400+'[1]Eurostat data'!P2029+'[1]Eurostat data'!P3538+('[1]Eurostat data'!P3491+'[1]Eurostat data'!P440+'[1]Eurostat data'!P397+'[1]Eurostat data'!P554+'[1]Eurostat data'!P1783)*3.6/41.868)/('[1]Eurostat data'!P15+'[1]Eurostat data'!P225+'[1]Eurostat data'!P1986+'[1]Eurostat data'!P182+'[1]Eurostat data'!P1943)</f>
        <v>8.1416974517572197E-2</v>
      </c>
      <c r="S44" s="12">
        <f>('[1]Eurostat data'!Q3356+'[1]Eurostat data'!Q3400+'[1]Eurostat data'!Q2029+'[1]Eurostat data'!Q3538+('[1]Eurostat data'!Q3491+'[1]Eurostat data'!Q440+'[1]Eurostat data'!Q397+'[1]Eurostat data'!Q554+'[1]Eurostat data'!Q1783)*3.6/41.868)/('[1]Eurostat data'!Q15+'[1]Eurostat data'!Q225+'[1]Eurostat data'!Q1986+'[1]Eurostat data'!Q182+'[1]Eurostat data'!Q1943)</f>
        <v>8.3440958489859413E-2</v>
      </c>
      <c r="T44" s="12">
        <f>('[1]Eurostat data'!R3356+'[1]Eurostat data'!R3400+'[1]Eurostat data'!R2029+'[1]Eurostat data'!R3538+('[1]Eurostat data'!R3491+'[1]Eurostat data'!R440+'[1]Eurostat data'!R397+'[1]Eurostat data'!R554+'[1]Eurostat data'!R1783)*3.6/41.868)/('[1]Eurostat data'!R15+'[1]Eurostat data'!R225+'[1]Eurostat data'!R1986+'[1]Eurostat data'!R182+'[1]Eurostat data'!R1943)</f>
        <v>8.8937730754966915E-2</v>
      </c>
      <c r="U44" s="12">
        <f>('[1]Eurostat data'!S3356+'[1]Eurostat data'!S3400+'[1]Eurostat data'!S2029+'[1]Eurostat data'!S3538+('[1]Eurostat data'!S3491+'[1]Eurostat data'!S440+'[1]Eurostat data'!S397+'[1]Eurostat data'!S554+'[1]Eurostat data'!S1783)*3.6/41.868)/('[1]Eurostat data'!S15+'[1]Eurostat data'!S225+'[1]Eurostat data'!S1986+'[1]Eurostat data'!S182+'[1]Eurostat data'!S1943)</f>
        <v>9.685215376542429E-2</v>
      </c>
      <c r="V44" s="12">
        <f>('[1]Eurostat data'!T3356+'[1]Eurostat data'!T3400+'[1]Eurostat data'!T2029+'[1]Eurostat data'!T3538+('[1]Eurostat data'!T3491+'[1]Eurostat data'!T440+'[1]Eurostat data'!T397+'[1]Eurostat data'!T554+'[1]Eurostat data'!T1783)*3.6/41.868)/('[1]Eurostat data'!T15+'[1]Eurostat data'!T225+'[1]Eurostat data'!T1986+'[1]Eurostat data'!T182+'[1]Eurostat data'!T1943)</f>
        <v>0.10365566462818278</v>
      </c>
      <c r="W44" s="12">
        <f>('[1]Eurostat data'!U3356+'[1]Eurostat data'!U3400+'[1]Eurostat data'!U2029+'[1]Eurostat data'!U3538+('[1]Eurostat data'!U3491+'[1]Eurostat data'!U440+'[1]Eurostat data'!U397+'[1]Eurostat data'!U554+'[1]Eurostat data'!U1783)*3.6/41.868)/('[1]Eurostat data'!U15+'[1]Eurostat data'!U225+'[1]Eurostat data'!U1986+'[1]Eurostat data'!U182+'[1]Eurostat data'!U1943)</f>
        <v>0.1152419678783146</v>
      </c>
      <c r="X44" s="12">
        <f>('[1]Eurostat data'!V3356+'[1]Eurostat data'!V3400+'[1]Eurostat data'!V2029+'[1]Eurostat data'!V3538+('[1]Eurostat data'!V3491+'[1]Eurostat data'!V440+'[1]Eurostat data'!V397+'[1]Eurostat data'!V554+'[1]Eurostat data'!V1783)*3.6/41.868)/('[1]Eurostat data'!V15+'[1]Eurostat data'!V225+'[1]Eurostat data'!V1986+'[1]Eurostat data'!V182+'[1]Eurostat data'!V1943)</f>
        <v>0.12539085588005425</v>
      </c>
    </row>
    <row r="45" spans="1:24" x14ac:dyDescent="0.2">
      <c r="B45" s="9" t="s">
        <v>4</v>
      </c>
      <c r="C45" s="10"/>
      <c r="D45" s="12">
        <f>('[1]Eurostat data'!B3491+'[1]Eurostat data'!B440+'[1]Eurostat data'!B397+'[1]Eurostat data'!B554+'[1]Eurostat data'!B1783)*3.6/41.868/(('[1]Eurostat data'!B140+'[1]Eurostat data'!B354)*3.6/41.868)</f>
        <v>0.11803062238650125</v>
      </c>
      <c r="E45" s="12">
        <f>('[1]Eurostat data'!C3491+'[1]Eurostat data'!C440+'[1]Eurostat data'!C397+'[1]Eurostat data'!C554+'[1]Eurostat data'!C1783)*3.6/41.868/(('[1]Eurostat data'!C140+'[1]Eurostat data'!C354)*3.6/41.868)</f>
        <v>0.12152082713719876</v>
      </c>
      <c r="F45" s="12">
        <f>('[1]Eurostat data'!D3491+'[1]Eurostat data'!D440+'[1]Eurostat data'!D397+'[1]Eurostat data'!D554+'[1]Eurostat data'!D1783)*3.6/41.868/(('[1]Eurostat data'!D140+'[1]Eurostat data'!D354)*3.6/41.868)</f>
        <v>0.12833982398181354</v>
      </c>
      <c r="G45" s="12">
        <f>('[1]Eurostat data'!E3491+'[1]Eurostat data'!E440+'[1]Eurostat data'!E397+'[1]Eurostat data'!E554+'[1]Eurostat data'!E1783)*3.6/41.868/(('[1]Eurostat data'!E140+'[1]Eurostat data'!E354)*3.6/41.868)</f>
        <v>0.13196003847764476</v>
      </c>
      <c r="H45" s="12">
        <f>('[1]Eurostat data'!F3491+'[1]Eurostat data'!F440+'[1]Eurostat data'!F397+'[1]Eurostat data'!F554+'[1]Eurostat data'!F1783)*3.6/41.868/(('[1]Eurostat data'!F140+'[1]Eurostat data'!F354)*3.6/41.868)</f>
        <v>0.13518401433962463</v>
      </c>
      <c r="I45" s="12">
        <f>('[1]Eurostat data'!G3491+'[1]Eurostat data'!G440+'[1]Eurostat data'!G397+'[1]Eurostat data'!G554+'[1]Eurostat data'!G1783)*3.6/41.868/(('[1]Eurostat data'!G140+'[1]Eurostat data'!G354)*3.6/41.868)</f>
        <v>0.13226883273820883</v>
      </c>
      <c r="J45" s="12">
        <f>('[1]Eurostat data'!H3491+'[1]Eurostat data'!H440+'[1]Eurostat data'!H397+'[1]Eurostat data'!H554+'[1]Eurostat data'!H1783)*3.6/41.868/(('[1]Eurostat data'!H140+'[1]Eurostat data'!H354)*3.6/41.868)</f>
        <v>0.1286115700903358</v>
      </c>
      <c r="K45" s="12">
        <f>('[1]Eurostat data'!I3491+'[1]Eurostat data'!I440+'[1]Eurostat data'!I397+'[1]Eurostat data'!I554+'[1]Eurostat data'!I1783)*3.6/41.868/(('[1]Eurostat data'!I140+'[1]Eurostat data'!I354)*3.6/41.868)</f>
        <v>0.1332534512734054</v>
      </c>
      <c r="L45" s="12">
        <f>('[1]Eurostat data'!J3491+'[1]Eurostat data'!J440+'[1]Eurostat data'!J397+'[1]Eurostat data'!J554+'[1]Eurostat data'!J1783)*3.6/41.868/(('[1]Eurostat data'!J140+'[1]Eurostat data'!J354)*3.6/41.868)</f>
        <v>0.13767084399891122</v>
      </c>
      <c r="M45" s="12">
        <f>('[1]Eurostat data'!K3491+'[1]Eurostat data'!K440+'[1]Eurostat data'!K397+'[1]Eurostat data'!K554+'[1]Eurostat data'!K1783)*3.6/41.868/(('[1]Eurostat data'!K140+'[1]Eurostat data'!K354)*3.6/41.868)</f>
        <v>0.13595478342243905</v>
      </c>
      <c r="N45" s="12">
        <f>('[1]Eurostat data'!L3491+'[1]Eurostat data'!L440+'[1]Eurostat data'!L397+'[1]Eurostat data'!L554+'[1]Eurostat data'!L1783)*3.6/41.868/(('[1]Eurostat data'!L140+'[1]Eurostat data'!L354)*3.6/41.868)</f>
        <v>0.14001500244019549</v>
      </c>
      <c r="O45" s="12">
        <f>('[1]Eurostat data'!M3491+'[1]Eurostat data'!M440+'[1]Eurostat data'!M397+'[1]Eurostat data'!M554+'[1]Eurostat data'!M1783)*3.6/41.868/(('[1]Eurostat data'!M140+'[1]Eurostat data'!M354)*3.6/41.868)</f>
        <v>0.14711620671256564</v>
      </c>
      <c r="P45" s="12">
        <f>('[1]Eurostat data'!N3491+'[1]Eurostat data'!N440+'[1]Eurostat data'!N397+'[1]Eurostat data'!N554+'[1]Eurostat data'!N1783)*3.6/41.868/(('[1]Eurostat data'!N140+'[1]Eurostat data'!N354)*3.6/41.868)</f>
        <v>0.13213975387989654</v>
      </c>
      <c r="Q45" s="12">
        <f>('[1]Eurostat data'!O3491+'[1]Eurostat data'!O440+'[1]Eurostat data'!O397+'[1]Eurostat data'!O554+'[1]Eurostat data'!O1783)*3.6/41.868/(('[1]Eurostat data'!O140+'[1]Eurostat data'!O354)*3.6/41.868)</f>
        <v>0.13100245810694988</v>
      </c>
      <c r="R45" s="12">
        <f>('[1]Eurostat data'!P3491+'[1]Eurostat data'!P440+'[1]Eurostat data'!P397+'[1]Eurostat data'!P554+'[1]Eurostat data'!P1783)*3.6/41.868/(('[1]Eurostat data'!P140+'[1]Eurostat data'!P354)*3.6/41.868)</f>
        <v>0.14158770083859029</v>
      </c>
      <c r="S45" s="12">
        <f>('[1]Eurostat data'!Q3491+'[1]Eurostat data'!Q440+'[1]Eurostat data'!Q397+'[1]Eurostat data'!Q554+'[1]Eurostat data'!Q1783)*3.6/41.868/(('[1]Eurostat data'!Q140+'[1]Eurostat data'!Q354)*3.6/41.868)</f>
        <v>0.14031418876612303</v>
      </c>
      <c r="T45" s="12">
        <f>('[1]Eurostat data'!R3491+'[1]Eurostat data'!R440+'[1]Eurostat data'!R397+'[1]Eurostat data'!R554+'[1]Eurostat data'!R1783)*3.6/41.868/(('[1]Eurostat data'!R140+'[1]Eurostat data'!R354)*3.6/41.868)</f>
        <v>0.14680747475980688</v>
      </c>
      <c r="U45" s="12">
        <f>('[1]Eurostat data'!S3491+'[1]Eurostat data'!S440+'[1]Eurostat data'!S397+'[1]Eurostat data'!S554+'[1]Eurostat data'!S1783)*3.6/41.868/(('[1]Eurostat data'!S140+'[1]Eurostat data'!S354)*3.6/41.868)</f>
        <v>0.15623785326372536</v>
      </c>
      <c r="V45" s="12">
        <f>('[1]Eurostat data'!T3491+'[1]Eurostat data'!T440+'[1]Eurostat data'!T397+'[1]Eurostat data'!T554+'[1]Eurostat data'!T1783)*3.6/41.868/(('[1]Eurostat data'!T140+'[1]Eurostat data'!T354)*3.6/41.868)</f>
        <v>0.16834501502353208</v>
      </c>
      <c r="W45" s="12">
        <f>('[1]Eurostat data'!U3491+'[1]Eurostat data'!U440+'[1]Eurostat data'!U397+'[1]Eurostat data'!U554+'[1]Eurostat data'!U1783)*3.6/41.868/(('[1]Eurostat data'!U140+'[1]Eurostat data'!U354)*3.6/41.868)</f>
        <v>0.18782864802800328</v>
      </c>
      <c r="X45" s="12">
        <f>('[1]Eurostat data'!V3491+'[1]Eurostat data'!V440+'[1]Eurostat data'!V397+'[1]Eurostat data'!V554+'[1]Eurostat data'!V1783)*3.6/41.868/(('[1]Eurostat data'!V140+'[1]Eurostat data'!V354)*3.6/41.868)</f>
        <v>0.20492536292878655</v>
      </c>
    </row>
    <row r="46" spans="1:24" x14ac:dyDescent="0.2">
      <c r="B46" s="9" t="s">
        <v>5</v>
      </c>
      <c r="C46" s="10"/>
      <c r="D46" s="21">
        <f>'[1]% biofuel'!B4</f>
        <v>2.4810714920750443E-5</v>
      </c>
      <c r="E46" s="21">
        <f>'[1]% biofuel'!C4</f>
        <v>2.4492595072089873E-5</v>
      </c>
      <c r="F46" s="21">
        <f>'[1]% biofuel'!D4</f>
        <v>6.7604379173079137E-5</v>
      </c>
      <c r="G46" s="21">
        <f>'[1]% biofuel'!E4</f>
        <v>1.6948751704729095E-4</v>
      </c>
      <c r="H46" s="21">
        <f>'[1]% biofuel'!F4</f>
        <v>4.7335333674982299E-4</v>
      </c>
      <c r="I46" s="21">
        <f>'[1]% biofuel'!G4</f>
        <v>8.3825224407111168E-4</v>
      </c>
      <c r="J46" s="21">
        <f>'[1]% biofuel'!H4</f>
        <v>1.1934297363536768E-3</v>
      </c>
      <c r="K46" s="21">
        <f>'[1]% biofuel'!I4</f>
        <v>1.5732919739793129E-3</v>
      </c>
      <c r="L46" s="21">
        <f>'[1]% biofuel'!J4</f>
        <v>1.4168544389364579E-3</v>
      </c>
      <c r="M46" s="21">
        <f>'[1]% biofuel'!K4</f>
        <v>1.5794565121801073E-3</v>
      </c>
      <c r="N46" s="21">
        <f>'[1]% biofuel'!L4</f>
        <v>2.4883963079963996E-3</v>
      </c>
      <c r="O46" s="21">
        <f>'[1]% biofuel'!M4</f>
        <v>2.8634207589285712E-3</v>
      </c>
      <c r="P46" s="21">
        <f>'[1]% biofuel'!N4</f>
        <v>3.7813966326248963E-3</v>
      </c>
      <c r="Q46" s="21">
        <f>'[1]% biofuel'!O4</f>
        <v>4.8563583459694274E-3</v>
      </c>
      <c r="R46" s="21">
        <f>'[1]% biofuel'!P4</f>
        <v>6.6026450677305745E-3</v>
      </c>
      <c r="S46" s="21">
        <f>'[1]% biofuel'!Q4</f>
        <v>1.036522367149597E-2</v>
      </c>
      <c r="T46" s="21">
        <f>'[1]% biofuel'!R4</f>
        <v>1.8178570128920633E-2</v>
      </c>
      <c r="U46" s="21">
        <f>'[1]% biofuel'!S4</f>
        <v>2.2139058499113649E-2</v>
      </c>
      <c r="V46" s="21">
        <f>'[1]% biofuel'!T4</f>
        <v>3.2033860249394273E-2</v>
      </c>
      <c r="W46" s="21">
        <f>'[1]% biofuel'!U4</f>
        <v>4.1152746914753541E-2</v>
      </c>
      <c r="X46" s="21">
        <f>'[1]% biofuel'!V4</f>
        <v>4.6284058294478486E-2</v>
      </c>
    </row>
    <row r="47" spans="1:24" x14ac:dyDescent="0.2">
      <c r="B47" s="9" t="s">
        <v>10</v>
      </c>
      <c r="D47" s="13">
        <f>('[1]Eurostat data'!B3356+'[1]Eurostat data'!B3400+'[1]Eurostat data'!B2029)/('[1]Eurostat data'!B55+'[1]Eurostat data'!B95-'[1]Eurostat data'!B268-'[1]Eurostat data'!B311)</f>
        <v>6.5785412856256442E-2</v>
      </c>
      <c r="E47" s="13">
        <f>('[1]Eurostat data'!C3356+'[1]Eurostat data'!C3400+'[1]Eurostat data'!C2029)/('[1]Eurostat data'!C55+'[1]Eurostat data'!C95-'[1]Eurostat data'!C268-'[1]Eurostat data'!C311)</f>
        <v>6.7669646839788225E-2</v>
      </c>
      <c r="F47" s="13">
        <f>('[1]Eurostat data'!D3356+'[1]Eurostat data'!D3400+'[1]Eurostat data'!D2029)/('[1]Eurostat data'!D55+'[1]Eurostat data'!D95-'[1]Eurostat data'!D268-'[1]Eurostat data'!D311)</f>
        <v>7.2630383266399617E-2</v>
      </c>
      <c r="G47" s="13">
        <f>('[1]Eurostat data'!E3356+'[1]Eurostat data'!E3400+'[1]Eurostat data'!E2029)/('[1]Eurostat data'!E55+'[1]Eurostat data'!E95-'[1]Eurostat data'!E268-'[1]Eurostat data'!E311)</f>
        <v>7.8574180189724077E-2</v>
      </c>
      <c r="H47" s="13">
        <f>('[1]Eurostat data'!F3356+'[1]Eurostat data'!F3400+'[1]Eurostat data'!F2029)/('[1]Eurostat data'!F55+'[1]Eurostat data'!F95-'[1]Eurostat data'!F268-'[1]Eurostat data'!F311)</f>
        <v>7.9236658347121347E-2</v>
      </c>
      <c r="I47" s="13">
        <f>('[1]Eurostat data'!G3356+'[1]Eurostat data'!G3400+'[1]Eurostat data'!G2029)/('[1]Eurostat data'!G55+'[1]Eurostat data'!G95-'[1]Eurostat data'!G268-'[1]Eurostat data'!G311)</f>
        <v>8.1017198517719657E-2</v>
      </c>
      <c r="J47" s="13">
        <f>('[1]Eurostat data'!H3356+'[1]Eurostat data'!H3400+'[1]Eurostat data'!H2029)/('[1]Eurostat data'!H55+'[1]Eurostat data'!H95-'[1]Eurostat data'!H268-'[1]Eurostat data'!H311)</f>
        <v>8.1898222583510122E-2</v>
      </c>
      <c r="K47" s="13">
        <f>('[1]Eurostat data'!I3356+'[1]Eurostat data'!I3400+'[1]Eurostat data'!I2029)/('[1]Eurostat data'!I55+'[1]Eurostat data'!I95-'[1]Eurostat data'!I268-'[1]Eurostat data'!I311)</f>
        <v>8.7890529123904604E-2</v>
      </c>
      <c r="L47" s="13">
        <f>('[1]Eurostat data'!J3356+'[1]Eurostat data'!J3400+'[1]Eurostat data'!J2029)/('[1]Eurostat data'!J55+'[1]Eurostat data'!J95-'[1]Eurostat data'!J268-'[1]Eurostat data'!J311)</f>
        <v>8.9709658440865661E-2</v>
      </c>
      <c r="M47" s="13">
        <f>('[1]Eurostat data'!K3356+'[1]Eurostat data'!K3400+'[1]Eurostat data'!K2029)/('[1]Eurostat data'!K55+'[1]Eurostat data'!K95-'[1]Eurostat data'!K268-'[1]Eurostat data'!K311)</f>
        <v>9.1411157432185003E-2</v>
      </c>
      <c r="N47" s="13">
        <f>('[1]Eurostat data'!L3356+'[1]Eurostat data'!L3400+'[1]Eurostat data'!L2029)/('[1]Eurostat data'!L55+'[1]Eurostat data'!L95-'[1]Eurostat data'!L268-'[1]Eurostat data'!L311)</f>
        <v>9.2925391911219499E-2</v>
      </c>
      <c r="O47" s="13">
        <f>('[1]Eurostat data'!M3356+'[1]Eurostat data'!M3400+'[1]Eurostat data'!M2029)/('[1]Eurostat data'!M55+'[1]Eurostat data'!M95-'[1]Eurostat data'!M268-'[1]Eurostat data'!M311)</f>
        <v>9.0758827434688272E-2</v>
      </c>
      <c r="P47" s="13">
        <f>('[1]Eurostat data'!N3356+'[1]Eurostat data'!N3400+'[1]Eurostat data'!N2029)/('[1]Eurostat data'!N55+'[1]Eurostat data'!N95-'[1]Eurostat data'!N268-'[1]Eurostat data'!N311)</f>
        <v>9.4084189788907674E-2</v>
      </c>
      <c r="Q47" s="13">
        <f>('[1]Eurostat data'!O3356+'[1]Eurostat data'!O3400+'[1]Eurostat data'!O2029)/('[1]Eurostat data'!O55+'[1]Eurostat data'!O95-'[1]Eurostat data'!O268-'[1]Eurostat data'!O311)</f>
        <v>9.4313507121344217E-2</v>
      </c>
      <c r="R47" s="13">
        <f>('[1]Eurostat data'!P3356+'[1]Eurostat data'!P3400+'[1]Eurostat data'!P2029)/('[1]Eurostat data'!P55+'[1]Eurostat data'!P95-'[1]Eurostat data'!P268-'[1]Eurostat data'!P311)</f>
        <v>9.7308272675123764E-2</v>
      </c>
      <c r="S47" s="13">
        <f>('[1]Eurostat data'!Q3356+'[1]Eurostat data'!Q3400+'[1]Eurostat data'!Q2029)/('[1]Eurostat data'!Q55+'[1]Eurostat data'!Q95-'[1]Eurostat data'!Q268-'[1]Eurostat data'!Q311)</f>
        <v>0.10041147540430244</v>
      </c>
      <c r="T47" s="13">
        <f>('[1]Eurostat data'!R3356+'[1]Eurostat data'!R3400+'[1]Eurostat data'!R2029)/('[1]Eurostat data'!R55+'[1]Eurostat data'!R95-'[1]Eurostat data'!R268-'[1]Eurostat data'!R311)</f>
        <v>0.10597520701043153</v>
      </c>
      <c r="U47" s="13">
        <f>('[1]Eurostat data'!S3356+'[1]Eurostat data'!S3400+'[1]Eurostat data'!S2029)/('[1]Eurostat data'!S55+'[1]Eurostat data'!S95-'[1]Eurostat data'!S268-'[1]Eurostat data'!S311)</f>
        <v>0.11769484083424808</v>
      </c>
      <c r="V47" s="13">
        <f>('[1]Eurostat data'!T3356+'[1]Eurostat data'!T3400+'[1]Eurostat data'!T2029)/('[1]Eurostat data'!T55+'[1]Eurostat data'!T95-'[1]Eurostat data'!T268-'[1]Eurostat data'!T311)</f>
        <v>0.12020905610019729</v>
      </c>
      <c r="W47" s="13">
        <f>('[1]Eurostat data'!U3356+'[1]Eurostat data'!U3400+'[1]Eurostat data'!U2029)/('[1]Eurostat data'!U55+'[1]Eurostat data'!U95-'[1]Eurostat data'!U268-'[1]Eurostat data'!U311)</f>
        <v>0.13182999694878203</v>
      </c>
      <c r="X47" s="13">
        <f>('[1]Eurostat data'!V3356+'[1]Eurostat data'!V3400+'[1]Eurostat data'!V2029)/('[1]Eurostat data'!V55+'[1]Eurostat data'!V95-'[1]Eurostat data'!V268-'[1]Eurostat data'!V311)</f>
        <v>0.13968359597303967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 1 and 2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2012-12-14T18:22:04Z</dcterms:created>
  <dcterms:modified xsi:type="dcterms:W3CDTF">2012-12-14T18:22:25Z</dcterms:modified>
</cp:coreProperties>
</file>