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J:\04\2018\G18039\03_Desarrollo\edi\128217-CSI052-WST005-Daniel-Martin\4_Figures\128219-FIG01-CSI052_WST005\"/>
    </mc:Choice>
  </mc:AlternateContent>
  <xr:revisionPtr revIDLastSave="0" documentId="13_ncr:1_{29AC4D79-7214-42CE-8737-9237F01A1E9E}" xr6:coauthVersionLast="47" xr6:coauthVersionMax="47" xr10:uidLastSave="{00000000-0000-0000-0000-000000000000}"/>
  <bookViews>
    <workbookView xWindow="-110" yWindow="-110" windowWidth="19420" windowHeight="10420" activeTab="1" xr2:uid="{00000000-000D-0000-FFFF-FFFF00000000}"/>
  </bookViews>
  <sheets>
    <sheet name="Figure 1" sheetId="3" r:id="rId1"/>
    <sheet name="Figure 1 calcula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6" i="2" l="1"/>
  <c r="Q26" i="2"/>
  <c r="P25" i="2"/>
  <c r="Q25" i="2"/>
  <c r="N78" i="2"/>
  <c r="L78" i="2"/>
  <c r="P46" i="2"/>
  <c r="O46" i="2"/>
  <c r="P45" i="2"/>
  <c r="O45" i="2"/>
  <c r="C45" i="2"/>
  <c r="D45" i="2"/>
  <c r="E45" i="2"/>
  <c r="F45" i="2"/>
  <c r="G45" i="2"/>
  <c r="H45" i="2"/>
  <c r="I45" i="2"/>
  <c r="J45" i="2"/>
  <c r="K45" i="2"/>
  <c r="L45" i="2"/>
  <c r="M45" i="2"/>
  <c r="N45" i="2"/>
  <c r="C46" i="2"/>
  <c r="D46" i="2"/>
  <c r="E46" i="2"/>
  <c r="F46" i="2"/>
  <c r="G46" i="2"/>
  <c r="H46" i="2"/>
  <c r="I46" i="2"/>
  <c r="J46" i="2"/>
  <c r="K46" i="2"/>
  <c r="L46" i="2"/>
  <c r="M46" i="2"/>
  <c r="N46" i="2"/>
  <c r="B25" i="2"/>
  <c r="G25" i="2" l="1"/>
  <c r="B26" i="2"/>
  <c r="C26" i="2"/>
  <c r="D26" i="2"/>
  <c r="E26" i="2"/>
  <c r="F26" i="2"/>
  <c r="G26" i="2"/>
  <c r="I26" i="2"/>
  <c r="J26" i="2"/>
  <c r="L26" i="2"/>
  <c r="N26" i="2"/>
  <c r="J25" i="2" l="1"/>
  <c r="N25" i="2"/>
  <c r="I25" i="2"/>
  <c r="F25" i="2"/>
  <c r="L25" i="2"/>
  <c r="O26" i="2" l="1"/>
  <c r="K25" i="2"/>
  <c r="K26" i="2"/>
  <c r="M26" i="2"/>
  <c r="M25" i="2"/>
  <c r="H25" i="2"/>
  <c r="H26" i="2"/>
  <c r="J78" i="2"/>
  <c r="H78" i="2"/>
  <c r="O25" i="2" l="1"/>
  <c r="C25" i="2"/>
  <c r="D25" i="2"/>
  <c r="E25" i="2"/>
</calcChain>
</file>

<file path=xl/sharedStrings.xml><?xml version="1.0" encoding="utf-8"?>
<sst xmlns="http://schemas.openxmlformats.org/spreadsheetml/2006/main" count="93" uniqueCount="51">
  <si>
    <t>Municipal waste data</t>
  </si>
  <si>
    <t>%</t>
  </si>
  <si>
    <t>Packaging waste data</t>
  </si>
  <si>
    <t>Packaging waste recycling</t>
  </si>
  <si>
    <t>Figure 1 - Recycling rates in Europe by waste stream</t>
  </si>
  <si>
    <t>Municipal waste</t>
  </si>
  <si>
    <t>Waste generated</t>
  </si>
  <si>
    <t>Thousand tonnes</t>
  </si>
  <si>
    <t>Calculation method</t>
  </si>
  <si>
    <t>Year</t>
  </si>
  <si>
    <t>Material recycling</t>
  </si>
  <si>
    <t>Composting and digestion</t>
  </si>
  <si>
    <t>((Material recycling + Composting and digestion)/Waste generated)*100</t>
  </si>
  <si>
    <t>Packaging waste</t>
  </si>
  <si>
    <t>Packaging waste generated</t>
  </si>
  <si>
    <t>Tonnes</t>
  </si>
  <si>
    <t>(Packaging waste recycling/Packaging waste generated)*100</t>
  </si>
  <si>
    <t>Packaging waste recycling rate</t>
  </si>
  <si>
    <t>Calculation method - Packaging waste recycling rate</t>
  </si>
  <si>
    <t xml:space="preserve">Municipal waste recycling rate </t>
  </si>
  <si>
    <t>Waste excl. major mineral wastes</t>
  </si>
  <si>
    <t>Recycling of waste excl. major mineral wastes</t>
  </si>
  <si>
    <t>Recycling rate of waste excl. major mineral wastes</t>
  </si>
  <si>
    <t>Municipal waste recycling rate (%)</t>
  </si>
  <si>
    <t>Packaging waste recycling rate (%)</t>
  </si>
  <si>
    <t>Waste excl. major mineral wastes recycling rate (%)</t>
  </si>
  <si>
    <t>WEEE</t>
  </si>
  <si>
    <t>Calculation method: Municipal waste recycling rate</t>
  </si>
  <si>
    <t>Figure 1: Recycling rates in Europe by waste stream</t>
  </si>
  <si>
    <t>WEEE recycling rate</t>
  </si>
  <si>
    <r>
      <t xml:space="preserve">Eurostat explanatory note: The indicator is </t>
    </r>
    <r>
      <rPr>
        <b/>
        <sz val="11"/>
        <rFont val="Calibri"/>
        <family val="2"/>
        <charset val="238"/>
        <scheme val="minor"/>
      </rPr>
      <t>calculated by multiplying the 'collection rate' as set out in the WEEE Directive with the 'reuse and recycling rate' set out in the WEEE Directive</t>
    </r>
    <r>
      <rPr>
        <sz val="11"/>
        <rFont val="Calibri"/>
        <family val="2"/>
        <charset val="238"/>
        <scheme val="minor"/>
      </rPr>
      <t xml:space="preserve">; where: o	The 'collection rate' equals the volumes collected of WEEE in the reference year divided by the average quantity of electrical and electronic equipment (EEE) put on the market in the previous three years (both expressed in mass unit).  o	The 'reuse and recycling rate' is calculated by dividing the weight of WEEE that enters the recycling/preparing for re-use facility by the weight of all separately collected WEEE (both in mass unit) in accordance with Article 11(2) of the WEEE Directive 2012/19/EU, considering that the total amount of collected WEEE is sent to treatment/recycling facilities. The indicator is expressed in percent (%) as both terms are measured in the same unit.  </t>
    </r>
  </si>
  <si>
    <t xml:space="preserve">WEEE recycling </t>
  </si>
  <si>
    <t>WEEE recycling rate (%)</t>
  </si>
  <si>
    <r>
      <t>Note: </t>
    </r>
    <r>
      <rPr>
        <sz val="10"/>
        <color rgb="FF333333"/>
        <rFont val="Arial"/>
        <family val="2"/>
        <charset val="238"/>
      </rPr>
      <t>Recycling rates of municipal and packaging waste relate to waste generated. Recycling of municipal waste includes material recycling and composting/anaerobic digestion. Recycling rates of waste excluding major mineral wastes relate to waste treated. Recycling rate of WEEE relate to the average quantity of electrical and electronic equipment put on the market in the previous three years</t>
    </r>
    <r>
      <rPr>
        <b/>
        <sz val="10"/>
        <color rgb="FF333333"/>
        <rFont val="Arial"/>
        <family val="2"/>
        <charset val="238"/>
      </rPr>
      <t>.</t>
    </r>
  </si>
  <si>
    <t>EU-27</t>
  </si>
  <si>
    <t xml:space="preserve">EU-27 </t>
  </si>
  <si>
    <t>EU-27 +  Norway, Switzerland</t>
  </si>
  <si>
    <t>EU-27 + Norway, Switzerland</t>
  </si>
  <si>
    <t>Eurostat (Env_wasmun), material recycling: Sum of country specific data for EU-27 +Norway+Switzerland</t>
  </si>
  <si>
    <t>Eurostat (Env_wasmun), composting and digestion: Sum of country specific data for EU-27 +Norway+Switzerland</t>
  </si>
  <si>
    <t>Note: Recycling rate  of municipal waste for EU-27 is the same as calculated by Eurostat</t>
  </si>
  <si>
    <t>Eurostat (Env_wasmun), waste generated: Sum of country specific data for EU-27 +Norway+Switzerland</t>
  </si>
  <si>
    <t>EU-27 + Liechtenstein, Norway</t>
  </si>
  <si>
    <t>Eurostat (Env_waspac), waste generated: Sum of country specific data for EU-27 +Liechtenstein+Norway</t>
  </si>
  <si>
    <t>Eurostat (Env_waspac), waste recycling: Sum of country specific data for EU-27 +Liechtenstein+Norway</t>
  </si>
  <si>
    <t xml:space="preserve">Note: data for Liechtenstein and Norway in 2006 data are used for 2005 </t>
  </si>
  <si>
    <t>EU-27 +  Liechtenstein, Norway</t>
  </si>
  <si>
    <t>Generation of waste excl. major mineral wastes</t>
  </si>
  <si>
    <t xml:space="preserve">Municipal waste </t>
  </si>
  <si>
    <t>Overall recycling rate</t>
  </si>
  <si>
    <t>Electrical and electronic waste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</si>
</sst>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5" formatCode="0.0%"/>
    <numFmt numFmtId="166" formatCode="#,##0.##########"/>
  </numFmts>
  <fonts count="23"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0"/>
      <name val="Arial"/>
      <family val="2"/>
      <charset val="238"/>
    </font>
    <font>
      <sz val="10"/>
      <color rgb="FFFF0000"/>
      <name val="Arial"/>
      <family val="2"/>
      <charset val="238"/>
    </font>
    <font>
      <sz val="11"/>
      <color rgb="FFFF0000"/>
      <name val="Calibri"/>
      <family val="2"/>
      <scheme val="minor"/>
    </font>
    <font>
      <sz val="11"/>
      <color theme="0" tint="-0.499984740745262"/>
      <name val="Calibri"/>
      <family val="2"/>
      <scheme val="minor"/>
    </font>
    <font>
      <sz val="10"/>
      <color theme="0" tint="-0.499984740745262"/>
      <name val="Arial"/>
      <family val="2"/>
      <charset val="238"/>
    </font>
    <font>
      <sz val="10"/>
      <color theme="0" tint="-0.499984740745262"/>
      <name val="Arial"/>
      <family val="2"/>
    </font>
    <font>
      <b/>
      <sz val="11"/>
      <color theme="0" tint="-0.499984740745262"/>
      <name val="Calibri"/>
      <family val="2"/>
      <charset val="238"/>
      <scheme val="minor"/>
    </font>
    <font>
      <sz val="10"/>
      <name val="Arial"/>
      <family val="2"/>
    </font>
    <font>
      <sz val="11"/>
      <name val="Calibri"/>
      <family val="2"/>
      <scheme val="minor"/>
    </font>
    <font>
      <sz val="11"/>
      <color theme="0" tint="-0.499984740745262"/>
      <name val="Calibri"/>
      <family val="2"/>
      <charset val="238"/>
      <scheme val="minor"/>
    </font>
    <font>
      <sz val="11"/>
      <name val="Arial"/>
      <family val="2"/>
      <charset val="238"/>
    </font>
    <font>
      <b/>
      <sz val="11"/>
      <color rgb="FF000000"/>
      <name val="Times New Roman"/>
      <family val="1"/>
      <charset val="238"/>
    </font>
    <font>
      <sz val="11"/>
      <color rgb="FF000000"/>
      <name val="Times New Roman"/>
      <family val="1"/>
      <charset val="238"/>
    </font>
    <font>
      <b/>
      <sz val="11"/>
      <name val="Calibri"/>
      <family val="2"/>
      <charset val="238"/>
      <scheme val="minor"/>
    </font>
    <font>
      <b/>
      <sz val="10"/>
      <color rgb="FF333333"/>
      <name val="Arial"/>
      <family val="2"/>
      <charset val="238"/>
    </font>
    <font>
      <sz val="10"/>
      <color rgb="FF333333"/>
      <name val="Arial"/>
      <family val="2"/>
      <charset val="238"/>
    </font>
    <font>
      <sz val="11"/>
      <name val="Calibri"/>
      <family val="2"/>
      <charset val="238"/>
      <scheme val="minor"/>
    </font>
    <font>
      <sz val="11"/>
      <color indexed="8"/>
      <name val="Calibri"/>
      <family val="2"/>
      <scheme val="minor"/>
    </font>
    <font>
      <sz val="9"/>
      <name val="Arial"/>
      <family val="2"/>
      <charset val="162"/>
    </font>
    <font>
      <sz val="10"/>
      <color rgb="FFFF0000"/>
      <name val="Arial"/>
      <family val="2"/>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13" fillId="0" borderId="0"/>
    <xf numFmtId="0" fontId="10" fillId="0" borderId="0"/>
    <xf numFmtId="0" fontId="20" fillId="0" borderId="0"/>
  </cellStyleXfs>
  <cellXfs count="86">
    <xf numFmtId="0" fontId="0" fillId="0" borderId="0" xfId="0"/>
    <xf numFmtId="0" fontId="1" fillId="0" borderId="0" xfId="0" applyFont="1"/>
    <xf numFmtId="0" fontId="2" fillId="0" borderId="0" xfId="0" applyFont="1"/>
    <xf numFmtId="0" fontId="6" fillId="0" borderId="2" xfId="0" applyFont="1" applyBorder="1"/>
    <xf numFmtId="0" fontId="6" fillId="0" borderId="3" xfId="0" applyFont="1" applyBorder="1"/>
    <xf numFmtId="0" fontId="6" fillId="0" borderId="5" xfId="0" applyFont="1" applyBorder="1"/>
    <xf numFmtId="0" fontId="8" fillId="0" borderId="0" xfId="0" applyFont="1"/>
    <xf numFmtId="0" fontId="6" fillId="0" borderId="0" xfId="0" applyFont="1"/>
    <xf numFmtId="0" fontId="9" fillId="0" borderId="5" xfId="0" applyFont="1" applyBorder="1"/>
    <xf numFmtId="0" fontId="6" fillId="3" borderId="1" xfId="0" applyFont="1" applyFill="1" applyBorder="1" applyAlignment="1">
      <alignment horizontal="center"/>
    </xf>
    <xf numFmtId="0" fontId="6" fillId="3" borderId="7" xfId="0" applyFont="1" applyFill="1" applyBorder="1" applyAlignment="1">
      <alignment horizontal="center"/>
    </xf>
    <xf numFmtId="3" fontId="7" fillId="0" borderId="1" xfId="0" applyNumberFormat="1" applyFont="1" applyBorder="1"/>
    <xf numFmtId="3" fontId="7" fillId="0" borderId="7" xfId="0" applyNumberFormat="1" applyFont="1" applyBorder="1"/>
    <xf numFmtId="3" fontId="7" fillId="0" borderId="0" xfId="0" applyNumberFormat="1" applyFont="1"/>
    <xf numFmtId="0" fontId="0" fillId="0" borderId="5" xfId="0" applyBorder="1"/>
    <xf numFmtId="0" fontId="0" fillId="0" borderId="6" xfId="0" applyBorder="1"/>
    <xf numFmtId="0" fontId="10" fillId="0" borderId="0" xfId="0" applyFont="1"/>
    <xf numFmtId="0" fontId="2" fillId="0" borderId="5" xfId="0" applyFont="1" applyBorder="1"/>
    <xf numFmtId="0" fontId="0" fillId="3" borderId="1" xfId="0" applyFill="1" applyBorder="1" applyAlignment="1">
      <alignment horizontal="center"/>
    </xf>
    <xf numFmtId="0" fontId="0" fillId="3" borderId="7" xfId="0" applyFill="1" applyBorder="1" applyAlignment="1">
      <alignment horizontal="center"/>
    </xf>
    <xf numFmtId="0" fontId="0" fillId="0" borderId="8" xfId="0" applyBorder="1"/>
    <xf numFmtId="0" fontId="0" fillId="0" borderId="1" xfId="0" applyBorder="1"/>
    <xf numFmtId="0" fontId="0" fillId="0" borderId="1" xfId="0" applyBorder="1" applyAlignment="1">
      <alignment wrapText="1"/>
    </xf>
    <xf numFmtId="9" fontId="11" fillId="2" borderId="1" xfId="0" applyNumberFormat="1" applyFont="1" applyFill="1" applyBorder="1"/>
    <xf numFmtId="0" fontId="0" fillId="0" borderId="4" xfId="0" applyBorder="1"/>
    <xf numFmtId="3" fontId="6" fillId="0" borderId="0" xfId="0" applyNumberFormat="1" applyFont="1"/>
    <xf numFmtId="3" fontId="12" fillId="0" borderId="0" xfId="0" applyNumberFormat="1" applyFont="1"/>
    <xf numFmtId="0" fontId="12" fillId="0" borderId="5" xfId="0" applyFont="1" applyBorder="1"/>
    <xf numFmtId="3" fontId="6" fillId="0" borderId="6" xfId="0" applyNumberFormat="1" applyFont="1" applyBorder="1"/>
    <xf numFmtId="3" fontId="12" fillId="0" borderId="6" xfId="0" applyNumberFormat="1" applyFont="1" applyBorder="1"/>
    <xf numFmtId="165" fontId="0" fillId="0" borderId="9" xfId="0" applyNumberFormat="1" applyBorder="1"/>
    <xf numFmtId="165" fontId="0" fillId="0" borderId="10" xfId="0" applyNumberFormat="1" applyBorder="1"/>
    <xf numFmtId="0" fontId="5" fillId="0" borderId="0" xfId="0" applyFont="1"/>
    <xf numFmtId="0" fontId="0" fillId="0" borderId="2" xfId="0" applyBorder="1"/>
    <xf numFmtId="0" fontId="0" fillId="0" borderId="3" xfId="0" applyBorder="1"/>
    <xf numFmtId="9" fontId="3" fillId="0" borderId="1" xfId="0" applyNumberFormat="1" applyFont="1" applyBorder="1"/>
    <xf numFmtId="0" fontId="6" fillId="0" borderId="11" xfId="0" applyFont="1" applyBorder="1"/>
    <xf numFmtId="0" fontId="0" fillId="0" borderId="11" xfId="0" applyBorder="1"/>
    <xf numFmtId="9" fontId="11" fillId="2" borderId="7" xfId="0" applyNumberFormat="1" applyFont="1" applyFill="1" applyBorder="1"/>
    <xf numFmtId="0" fontId="0" fillId="0" borderId="9" xfId="0" applyBorder="1"/>
    <xf numFmtId="0" fontId="0" fillId="0" borderId="10" xfId="0" applyBorder="1"/>
    <xf numFmtId="0" fontId="12" fillId="0" borderId="1" xfId="0" applyFont="1" applyBorder="1"/>
    <xf numFmtId="0" fontId="12" fillId="0" borderId="3" xfId="0" applyFont="1" applyBorder="1"/>
    <xf numFmtId="0" fontId="12" fillId="0" borderId="0" xfId="0" applyFont="1"/>
    <xf numFmtId="9" fontId="0" fillId="0" borderId="0" xfId="0" applyNumberFormat="1"/>
    <xf numFmtId="0" fontId="12" fillId="0" borderId="2" xfId="0" applyFont="1" applyBorder="1"/>
    <xf numFmtId="0" fontId="12" fillId="0" borderId="11" xfId="0" applyFont="1" applyBorder="1"/>
    <xf numFmtId="9" fontId="3" fillId="0" borderId="0" xfId="0" applyNumberFormat="1" applyFont="1"/>
    <xf numFmtId="9" fontId="3" fillId="0" borderId="9" xfId="0" applyNumberFormat="1" applyFont="1" applyBorder="1"/>
    <xf numFmtId="0" fontId="0" fillId="0" borderId="11" xfId="0" applyBorder="1" applyAlignment="1">
      <alignment wrapText="1"/>
    </xf>
    <xf numFmtId="9" fontId="4" fillId="0" borderId="1" xfId="0" applyNumberFormat="1" applyFont="1" applyBorder="1"/>
    <xf numFmtId="9" fontId="4" fillId="0" borderId="0" xfId="0" applyNumberFormat="1" applyFont="1"/>
    <xf numFmtId="165" fontId="0" fillId="0" borderId="0" xfId="0" applyNumberFormat="1"/>
    <xf numFmtId="0" fontId="6" fillId="0" borderId="1" xfId="0" applyFont="1" applyBorder="1" applyAlignment="1">
      <alignment horizontal="center"/>
    </xf>
    <xf numFmtId="0" fontId="0" fillId="0" borderId="7" xfId="0" applyBorder="1"/>
    <xf numFmtId="0" fontId="6" fillId="3" borderId="12" xfId="0" applyFont="1" applyFill="1" applyBorder="1" applyAlignment="1">
      <alignment horizontal="center"/>
    </xf>
    <xf numFmtId="0" fontId="0" fillId="3" borderId="12" xfId="0" applyFill="1" applyBorder="1" applyAlignment="1">
      <alignment horizontal="center"/>
    </xf>
    <xf numFmtId="9" fontId="4" fillId="0" borderId="9" xfId="0" applyNumberFormat="1" applyFont="1" applyBorder="1"/>
    <xf numFmtId="0" fontId="16" fillId="0" borderId="1" xfId="0" applyFont="1" applyBorder="1"/>
    <xf numFmtId="0" fontId="0" fillId="0" borderId="0" xfId="0" applyAlignment="1">
      <alignment wrapText="1"/>
    </xf>
    <xf numFmtId="0" fontId="14" fillId="0" borderId="0" xfId="0" applyFont="1"/>
    <xf numFmtId="0" fontId="15" fillId="0" borderId="0" xfId="0" applyFont="1" applyAlignment="1">
      <alignment wrapText="1"/>
    </xf>
    <xf numFmtId="0" fontId="15" fillId="0" borderId="0" xfId="0" applyFont="1" applyAlignment="1">
      <alignment vertical="center" wrapText="1"/>
    </xf>
    <xf numFmtId="0" fontId="1" fillId="0" borderId="0" xfId="0" applyFont="1" applyAlignment="1">
      <alignment wrapText="1"/>
    </xf>
    <xf numFmtId="0" fontId="0" fillId="0" borderId="0" xfId="0" applyBorder="1"/>
    <xf numFmtId="0" fontId="6" fillId="3" borderId="0" xfId="0" applyFont="1" applyFill="1" applyBorder="1" applyAlignment="1">
      <alignment horizontal="center"/>
    </xf>
    <xf numFmtId="3" fontId="7" fillId="0" borderId="0" xfId="0" applyNumberFormat="1" applyFont="1" applyBorder="1"/>
    <xf numFmtId="3" fontId="6" fillId="0" borderId="0" xfId="0" applyNumberFormat="1" applyFont="1" applyBorder="1"/>
    <xf numFmtId="3" fontId="12" fillId="0" borderId="0" xfId="0" applyNumberFormat="1" applyFont="1" applyBorder="1"/>
    <xf numFmtId="0" fontId="0" fillId="3" borderId="0" xfId="0" applyFill="1" applyBorder="1" applyAlignment="1">
      <alignment horizontal="center"/>
    </xf>
    <xf numFmtId="0" fontId="19" fillId="0" borderId="0" xfId="0" applyFont="1" applyBorder="1" applyAlignment="1">
      <alignment horizontal="left" wrapText="1"/>
    </xf>
    <xf numFmtId="49" fontId="3" fillId="0" borderId="0" xfId="0" applyNumberFormat="1" applyFont="1" applyBorder="1"/>
    <xf numFmtId="3" fontId="21" fillId="0" borderId="0" xfId="3" applyNumberFormat="1" applyFont="1" applyAlignment="1">
      <alignment horizontal="right" vertical="center" shrinkToFit="1"/>
    </xf>
    <xf numFmtId="0" fontId="4" fillId="0" borderId="3" xfId="0" applyFont="1" applyBorder="1"/>
    <xf numFmtId="0" fontId="5" fillId="0" borderId="3" xfId="0" applyFont="1" applyBorder="1"/>
    <xf numFmtId="0" fontId="22" fillId="0" borderId="0" xfId="0" applyFont="1"/>
    <xf numFmtId="3" fontId="21" fillId="0" borderId="0" xfId="0" applyNumberFormat="1" applyFont="1" applyAlignment="1">
      <alignment horizontal="right" vertical="center" shrinkToFit="1"/>
    </xf>
    <xf numFmtId="3" fontId="0" fillId="0" borderId="0" xfId="0" applyNumberFormat="1" applyFill="1"/>
    <xf numFmtId="0" fontId="1" fillId="0" borderId="3" xfId="0" applyFont="1" applyBorder="1"/>
    <xf numFmtId="166" fontId="21" fillId="0" borderId="0" xfId="0" applyNumberFormat="1" applyFont="1" applyAlignment="1">
      <alignment horizontal="right" vertical="center" shrinkToFit="1"/>
    </xf>
    <xf numFmtId="0" fontId="0" fillId="3" borderId="13" xfId="0" applyFill="1" applyBorder="1" applyAlignment="1">
      <alignment horizontal="center"/>
    </xf>
    <xf numFmtId="0" fontId="17" fillId="0" borderId="1" xfId="0" applyFont="1" applyBorder="1" applyAlignment="1">
      <alignment horizontal="center" vertical="center" wrapText="1"/>
    </xf>
    <xf numFmtId="0" fontId="19" fillId="0" borderId="3" xfId="0" applyFont="1" applyBorder="1" applyAlignment="1">
      <alignment horizontal="left" wrapText="1"/>
    </xf>
    <xf numFmtId="0" fontId="19" fillId="0" borderId="4" xfId="0" applyFont="1" applyBorder="1" applyAlignment="1">
      <alignment horizontal="left" wrapText="1"/>
    </xf>
    <xf numFmtId="0" fontId="19" fillId="0" borderId="0" xfId="0" applyFont="1" applyAlignment="1">
      <alignment horizontal="left" wrapText="1"/>
    </xf>
    <xf numFmtId="0" fontId="19" fillId="0" borderId="6" xfId="0" applyFont="1" applyBorder="1" applyAlignment="1">
      <alignment horizontal="left" wrapText="1"/>
    </xf>
  </cellXfs>
  <cellStyles count="4">
    <cellStyle name="Normal" xfId="0" builtinId="0"/>
    <cellStyle name="Normal 2" xfId="2" xr:uid="{00000000-0005-0000-0000-000002000000}"/>
    <cellStyle name="Normal 3" xfId="3" xr:uid="{00000000-0005-0000-0000-000003000000}"/>
    <cellStyle name="Normální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'Figure 1'!$A$6</c:f>
              <c:strCache>
                <c:ptCount val="1"/>
                <c:pt idx="0">
                  <c:v>Municipal waste </c:v>
                </c:pt>
              </c:strCache>
            </c:strRef>
          </c:tx>
          <c:spPr>
            <a:ln w="28575" cap="rnd">
              <a:solidFill>
                <a:schemeClr val="accent2"/>
              </a:solidFill>
              <a:prstDash val="sysDash"/>
              <a:round/>
            </a:ln>
            <a:effectLst/>
          </c:spPr>
          <c:marker>
            <c:symbol val="none"/>
          </c:marker>
          <c:cat>
            <c:numRef>
              <c:f>'Figure 1'!$B$5:$Q$5</c:f>
              <c:numCache>
                <c:formatCode>General</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'Figure 1'!$B$6:$Q$6</c:f>
              <c:numCache>
                <c:formatCode>0%</c:formatCode>
                <c:ptCount val="16"/>
                <c:pt idx="0">
                  <c:v>0.318420749013545</c:v>
                </c:pt>
                <c:pt idx="1">
                  <c:v>0.32503609141342149</c:v>
                </c:pt>
                <c:pt idx="2">
                  <c:v>0.33154542856122049</c:v>
                </c:pt>
                <c:pt idx="3">
                  <c:v>0.35221124908434609</c:v>
                </c:pt>
                <c:pt idx="4">
                  <c:v>0.36549586776859505</c:v>
                </c:pt>
                <c:pt idx="5">
                  <c:v>0.37319069717726494</c:v>
                </c:pt>
                <c:pt idx="6">
                  <c:v>0.37975225225225223</c:v>
                </c:pt>
                <c:pt idx="7">
                  <c:v>0.38866649076997262</c:v>
                </c:pt>
                <c:pt idx="8">
                  <c:v>0.40862465982834417</c:v>
                </c:pt>
                <c:pt idx="9">
                  <c:v>0.4151846300070457</c:v>
                </c:pt>
                <c:pt idx="10">
                  <c:v>0.43396823149000446</c:v>
                </c:pt>
                <c:pt idx="11">
                  <c:v>0.44889390794202683</c:v>
                </c:pt>
                <c:pt idx="12">
                  <c:v>0.46469015305443823</c:v>
                </c:pt>
                <c:pt idx="13">
                  <c:v>0.47008275849566267</c:v>
                </c:pt>
                <c:pt idx="14">
                  <c:v>0.47178789016386768</c:v>
                </c:pt>
                <c:pt idx="15">
                  <c:v>0.47671968748747234</c:v>
                </c:pt>
              </c:numCache>
            </c:numRef>
          </c:val>
          <c:smooth val="0"/>
          <c:extLst>
            <c:ext xmlns:c16="http://schemas.microsoft.com/office/drawing/2014/chart" uri="{C3380CC4-5D6E-409C-BE32-E72D297353CC}">
              <c16:uniqueId val="{00000000-5FAF-4365-BFF6-B2302796C590}"/>
            </c:ext>
          </c:extLst>
        </c:ser>
        <c:ser>
          <c:idx val="5"/>
          <c:order val="1"/>
          <c:tx>
            <c:strRef>
              <c:f>'Figure 1'!$A$11</c:f>
              <c:strCache>
                <c:ptCount val="1"/>
                <c:pt idx="0">
                  <c:v>Packaging waste</c:v>
                </c:pt>
              </c:strCache>
            </c:strRef>
          </c:tx>
          <c:spPr>
            <a:ln w="28575" cap="rnd">
              <a:solidFill>
                <a:schemeClr val="accent6"/>
              </a:solidFill>
              <a:prstDash val="sysDash"/>
              <a:round/>
            </a:ln>
            <a:effectLst/>
          </c:spPr>
          <c:marker>
            <c:symbol val="none"/>
          </c:marker>
          <c:cat>
            <c:numRef>
              <c:f>'Figure 1'!$B$5:$Q$5</c:f>
              <c:numCache>
                <c:formatCode>General</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'Figure 1'!$B$11:$Q$11</c:f>
              <c:numCache>
                <c:formatCode>0%</c:formatCode>
                <c:ptCount val="16"/>
                <c:pt idx="1">
                  <c:v>0.5466011807780653</c:v>
                </c:pt>
                <c:pt idx="2">
                  <c:v>0.56799504012822255</c:v>
                </c:pt>
                <c:pt idx="3">
                  <c:v>0.59138523260656883</c:v>
                </c:pt>
                <c:pt idx="4">
                  <c:v>0.60367790694654377</c:v>
                </c:pt>
                <c:pt idx="5">
                  <c:v>0.62554088297598842</c:v>
                </c:pt>
                <c:pt idx="6">
                  <c:v>0.63967534486161326</c:v>
                </c:pt>
                <c:pt idx="7">
                  <c:v>0.64239124822873894</c:v>
                </c:pt>
                <c:pt idx="8">
                  <c:v>0.65226555842694245</c:v>
                </c:pt>
                <c:pt idx="9">
                  <c:v>0.65396707798757492</c:v>
                </c:pt>
                <c:pt idx="10">
                  <c:v>0.66490895572489594</c:v>
                </c:pt>
                <c:pt idx="11">
                  <c:v>0.66590469812712771</c:v>
                </c:pt>
                <c:pt idx="12">
                  <c:v>0.6754873346423883</c:v>
                </c:pt>
                <c:pt idx="13">
                  <c:v>0.67477389858700565</c:v>
                </c:pt>
                <c:pt idx="14">
                  <c:v>0.66281886286065628</c:v>
                </c:pt>
              </c:numCache>
            </c:numRef>
          </c:val>
          <c:smooth val="0"/>
          <c:extLst>
            <c:ext xmlns:c16="http://schemas.microsoft.com/office/drawing/2014/chart" uri="{C3380CC4-5D6E-409C-BE32-E72D297353CC}">
              <c16:uniqueId val="{00000027-E01A-469F-BD3A-7E2D273A0FA7}"/>
            </c:ext>
          </c:extLst>
        </c:ser>
        <c:ser>
          <c:idx val="10"/>
          <c:order val="2"/>
          <c:tx>
            <c:strRef>
              <c:f>'Figure 1'!$A$16</c:f>
              <c:strCache>
                <c:ptCount val="1"/>
                <c:pt idx="0">
                  <c:v>Overall recycling rate</c:v>
                </c:pt>
              </c:strCache>
            </c:strRef>
          </c:tx>
          <c:spPr>
            <a:ln w="50800" cap="rnd">
              <a:solidFill>
                <a:schemeClr val="accent5">
                  <a:lumMod val="60000"/>
                </a:schemeClr>
              </a:solidFill>
              <a:round/>
            </a:ln>
            <a:effectLst/>
          </c:spPr>
          <c:marker>
            <c:symbol val="none"/>
          </c:marker>
          <c:cat>
            <c:numRef>
              <c:f>'Figure 1'!$B$5:$Q$5</c:f>
              <c:numCache>
                <c:formatCode>General</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'Figure 1'!$B$16:$Q$16</c:f>
              <c:numCache>
                <c:formatCode>0%</c:formatCode>
                <c:ptCount val="16"/>
                <c:pt idx="6">
                  <c:v>0.45</c:v>
                </c:pt>
                <c:pt idx="8">
                  <c:v>0.4683424142728963</c:v>
                </c:pt>
                <c:pt idx="10">
                  <c:v>0.47882047099602404</c:v>
                </c:pt>
                <c:pt idx="12">
                  <c:v>0.47664134978081352</c:v>
                </c:pt>
              </c:numCache>
            </c:numRef>
          </c:val>
          <c:smooth val="0"/>
          <c:extLst>
            <c:ext xmlns:c16="http://schemas.microsoft.com/office/drawing/2014/chart" uri="{C3380CC4-5D6E-409C-BE32-E72D297353CC}">
              <c16:uniqueId val="{0000002C-E01A-469F-BD3A-7E2D273A0FA7}"/>
            </c:ext>
          </c:extLst>
        </c:ser>
        <c:ser>
          <c:idx val="15"/>
          <c:order val="3"/>
          <c:tx>
            <c:strRef>
              <c:f>'Figure 1'!$A$21</c:f>
              <c:strCache>
                <c:ptCount val="1"/>
                <c:pt idx="0">
                  <c:v>Electrical and electronic waste</c:v>
                </c:pt>
              </c:strCache>
            </c:strRef>
          </c:tx>
          <c:spPr>
            <a:ln w="28575" cap="rnd">
              <a:solidFill>
                <a:schemeClr val="accent4">
                  <a:lumMod val="80000"/>
                  <a:lumOff val="20000"/>
                </a:schemeClr>
              </a:solidFill>
              <a:prstDash val="sysDash"/>
              <a:round/>
            </a:ln>
            <a:effectLst/>
          </c:spPr>
          <c:marker>
            <c:symbol val="none"/>
          </c:marker>
          <c:cat>
            <c:numRef>
              <c:f>'Figure 1'!$B$5:$Q$5</c:f>
              <c:numCache>
                <c:formatCode>General</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'Figure 1'!$B$21:$Q$21</c:f>
              <c:numCache>
                <c:formatCode>0%</c:formatCode>
                <c:ptCount val="16"/>
                <c:pt idx="6">
                  <c:v>0.28000000000000003</c:v>
                </c:pt>
                <c:pt idx="7">
                  <c:v>0.29499999999999998</c:v>
                </c:pt>
                <c:pt idx="8">
                  <c:v>0.3</c:v>
                </c:pt>
                <c:pt idx="9">
                  <c:v>0.31</c:v>
                </c:pt>
                <c:pt idx="10">
                  <c:v>0.32800000000000001</c:v>
                </c:pt>
                <c:pt idx="11">
                  <c:v>0.35699999999999998</c:v>
                </c:pt>
                <c:pt idx="12">
                  <c:v>0.39500000000000002</c:v>
                </c:pt>
                <c:pt idx="13">
                  <c:v>0.39500000000000002</c:v>
                </c:pt>
                <c:pt idx="14">
                  <c:v>0.38900000000000001</c:v>
                </c:pt>
              </c:numCache>
            </c:numRef>
          </c:val>
          <c:smooth val="0"/>
          <c:extLst>
            <c:ext xmlns:c16="http://schemas.microsoft.com/office/drawing/2014/chart" uri="{C3380CC4-5D6E-409C-BE32-E72D297353CC}">
              <c16:uniqueId val="{00000031-E01A-469F-BD3A-7E2D273A0FA7}"/>
            </c:ext>
          </c:extLst>
        </c:ser>
        <c:dLbls>
          <c:showLegendKey val="0"/>
          <c:showVal val="0"/>
          <c:showCatName val="0"/>
          <c:showSerName val="0"/>
          <c:showPercent val="0"/>
          <c:showBubbleSize val="0"/>
        </c:dLbls>
        <c:smooth val="0"/>
        <c:axId val="27465312"/>
        <c:axId val="276475064"/>
        <c:extLst/>
      </c:lineChart>
      <c:catAx>
        <c:axId val="2746531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475064"/>
        <c:crosses val="autoZero"/>
        <c:auto val="1"/>
        <c:lblAlgn val="ctr"/>
        <c:lblOffset val="100"/>
        <c:noMultiLvlLbl val="0"/>
      </c:catAx>
      <c:valAx>
        <c:axId val="276475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cs-CZ"/>
                  <a:t>Recycling rates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out"/>
        <c:tickLblPos val="nextTo"/>
        <c:spPr>
          <a:solidFill>
            <a:schemeClr val="bg1"/>
          </a:solid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4653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span"/>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4.svg"/><Relationship Id="rId7" Type="http://schemas.openxmlformats.org/officeDocument/2006/relationships/image" Target="../media/image8.svg"/><Relationship Id="rId2" Type="http://schemas.openxmlformats.org/officeDocument/2006/relationships/image" Target="../media/image3.png"/><Relationship Id="rId1" Type="http://schemas.openxmlformats.org/officeDocument/2006/relationships/chart" Target="../charts/chart1.xml"/><Relationship Id="rId6" Type="http://schemas.openxmlformats.org/officeDocument/2006/relationships/image" Target="../media/image7.png"/><Relationship Id="rId5" Type="http://schemas.openxmlformats.org/officeDocument/2006/relationships/image" Target="../media/image6.svg"/><Relationship Id="rId4"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13</xdr:col>
      <xdr:colOff>403860</xdr:colOff>
      <xdr:row>12</xdr:row>
      <xdr:rowOff>160020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0576560" y="23545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DK" sz="1100"/>
        </a:p>
      </xdr:txBody>
    </xdr:sp>
    <xdr:clientData/>
  </xdr:oneCellAnchor>
  <xdr:twoCellAnchor>
    <xdr:from>
      <xdr:col>17</xdr:col>
      <xdr:colOff>0</xdr:colOff>
      <xdr:row>0</xdr:row>
      <xdr:rowOff>0</xdr:rowOff>
    </xdr:from>
    <xdr:to>
      <xdr:col>29</xdr:col>
      <xdr:colOff>323850</xdr:colOff>
      <xdr:row>24</xdr:row>
      <xdr:rowOff>109540</xdr:rowOff>
    </xdr:to>
    <xdr:grpSp>
      <xdr:nvGrpSpPr>
        <xdr:cNvPr id="3" name="Group 2">
          <a:extLst>
            <a:ext uri="{FF2B5EF4-FFF2-40B4-BE49-F238E27FC236}">
              <a16:creationId xmlns:a16="http://schemas.microsoft.com/office/drawing/2014/main" id="{00000000-0008-0000-0200-000003000000}"/>
            </a:ext>
          </a:extLst>
        </xdr:cNvPr>
        <xdr:cNvGrpSpPr/>
      </xdr:nvGrpSpPr>
      <xdr:grpSpPr>
        <a:xfrm>
          <a:off x="13239750" y="0"/>
          <a:ext cx="8070850" cy="4427540"/>
          <a:chOff x="12661900" y="0"/>
          <a:chExt cx="7639050" cy="4529140"/>
        </a:xfrm>
      </xdr:grpSpPr>
      <xdr:graphicFrame macro="">
        <xdr:nvGraphicFramePr>
          <xdr:cNvPr id="2" name="Graf 1">
            <a:extLst>
              <a:ext uri="{FF2B5EF4-FFF2-40B4-BE49-F238E27FC236}">
                <a16:creationId xmlns:a16="http://schemas.microsoft.com/office/drawing/2014/main" id="{00000000-0008-0000-0200-000002000000}"/>
              </a:ext>
            </a:extLst>
          </xdr:cNvPr>
          <xdr:cNvGraphicFramePr>
            <a:graphicFrameLocks/>
          </xdr:cNvGraphicFramePr>
        </xdr:nvGraphicFramePr>
        <xdr:xfrm>
          <a:off x="12661900" y="0"/>
          <a:ext cx="7639050" cy="4529140"/>
        </xdr:xfrm>
        <a:graphic>
          <a:graphicData uri="http://schemas.openxmlformats.org/drawingml/2006/chart">
            <c:chart xmlns:c="http://schemas.openxmlformats.org/drawingml/2006/chart" xmlns:r="http://schemas.openxmlformats.org/officeDocument/2006/relationships" r:id="rId1"/>
          </a:graphicData>
        </a:graphic>
      </xdr:graphicFrame>
      <xdr:pic>
        <xdr:nvPicPr>
          <xdr:cNvPr id="4" name="Graphic 3" descr="House">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9657060" y="1289050"/>
            <a:ext cx="373380" cy="375920"/>
          </a:xfrm>
          <a:prstGeom prst="rect">
            <a:avLst/>
          </a:prstGeom>
        </xdr:spPr>
      </xdr:pic>
      <xdr:pic>
        <xdr:nvPicPr>
          <xdr:cNvPr id="6" name="Graphic 5" descr="Computer">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19123660" y="2086610"/>
            <a:ext cx="396240" cy="398780"/>
          </a:xfrm>
          <a:prstGeom prst="rect">
            <a:avLst/>
          </a:prstGeom>
        </xdr:spPr>
      </xdr:pic>
      <xdr:pic>
        <xdr:nvPicPr>
          <xdr:cNvPr id="8" name="Graphic 7" descr="Shopping bag">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19276060" y="414020"/>
            <a:ext cx="312420" cy="313690"/>
          </a:xfrm>
          <a:prstGeom prst="rect">
            <a:avLst/>
          </a:prstGeom>
        </xdr:spPr>
      </xdr:pic>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19481800" y="436880"/>
            <a:ext cx="632460" cy="5295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a:solidFill>
                  <a:schemeClr val="accent6"/>
                </a:solidFill>
              </a:rPr>
              <a:t>66%</a:t>
            </a:r>
            <a:endParaRPr lang="en-DK" sz="1100" b="1">
              <a:solidFill>
                <a:schemeClr val="accent6"/>
              </a:solidFill>
            </a:endParaRPr>
          </a:p>
        </xdr:txBody>
      </xdr:sp>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19253200" y="1357630"/>
            <a:ext cx="632460" cy="5295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a:solidFill>
                  <a:schemeClr val="accent2">
                    <a:lumMod val="75000"/>
                  </a:schemeClr>
                </a:solidFill>
              </a:rPr>
              <a:t>48%</a:t>
            </a:r>
            <a:endParaRPr lang="en-DK" sz="1100" b="1">
              <a:solidFill>
                <a:schemeClr val="accent2">
                  <a:lumMod val="75000"/>
                </a:schemeClr>
              </a:solidFill>
            </a:endParaRPr>
          </a:p>
        </xdr:txBody>
      </xdr:sp>
    </xdr:grpSp>
    <xdr:clientData/>
  </xdr:twoCellAnchor>
</xdr:wsDr>
</file>

<file path=xl/drawings/drawing2.xml><?xml version="1.0" encoding="utf-8"?>
<c:userShapes xmlns:c="http://schemas.openxmlformats.org/drawingml/2006/chart">
  <cdr:relSizeAnchor xmlns:cdr="http://schemas.openxmlformats.org/drawingml/2006/chartDrawing">
    <cdr:from>
      <cdr:x>0.73416</cdr:x>
      <cdr:y>0.25408</cdr:y>
    </cdr:from>
    <cdr:to>
      <cdr:x>0.798</cdr:x>
      <cdr:y>0.36248</cdr:y>
    </cdr:to>
    <cdr:pic>
      <cdr:nvPicPr>
        <cdr:cNvPr id="3" name="Graphic 2" descr="Recycle">
          <a:extLst xmlns:a="http://schemas.openxmlformats.org/drawingml/2006/main">
            <a:ext uri="{FF2B5EF4-FFF2-40B4-BE49-F238E27FC236}">
              <a16:creationId xmlns:a16="http://schemas.microsoft.com/office/drawing/2014/main" id="{DF89E508-A369-4166-A6D6-2C8A4C6C92BA}"/>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xmlns:a="http://schemas.openxmlformats.org/drawingml/2006/main">
          <a:fillRect/>
        </a:stretch>
      </cdr:blipFill>
      <cdr:spPr>
        <a:xfrm xmlns:a="http://schemas.openxmlformats.org/drawingml/2006/main">
          <a:off x="5608320" y="1143000"/>
          <a:ext cx="487680" cy="487680"/>
        </a:xfrm>
        <a:prstGeom xmlns:a="http://schemas.openxmlformats.org/drawingml/2006/main" prst="rect">
          <a:avLst/>
        </a:prstGeom>
      </cdr:spPr>
    </cdr:pic>
  </cdr:relSizeAnchor>
  <cdr:relSizeAnchor xmlns:cdr="http://schemas.openxmlformats.org/drawingml/2006/chartDrawing">
    <cdr:from>
      <cdr:x>0.89044</cdr:x>
      <cdr:y>0.46863</cdr:y>
    </cdr:from>
    <cdr:to>
      <cdr:x>0.97323</cdr:x>
      <cdr:y>0.5855</cdr:y>
    </cdr:to>
    <cdr:sp macro="" textlink="">
      <cdr:nvSpPr>
        <cdr:cNvPr id="4" name="TextBox 9">
          <a:extLst xmlns:a="http://schemas.openxmlformats.org/drawingml/2006/main">
            <a:ext uri="{FF2B5EF4-FFF2-40B4-BE49-F238E27FC236}">
              <a16:creationId xmlns:a16="http://schemas.microsoft.com/office/drawing/2014/main" id="{2967A41F-B59A-4A0B-8C9A-1E289BD8464B}"/>
            </a:ext>
          </a:extLst>
        </cdr:cNvPr>
        <cdr:cNvSpPr txBox="1"/>
      </cdr:nvSpPr>
      <cdr:spPr>
        <a:xfrm xmlns:a="http://schemas.openxmlformats.org/drawingml/2006/main">
          <a:off x="6802120" y="2108200"/>
          <a:ext cx="632460" cy="52578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400" b="1">
              <a:solidFill>
                <a:srgbClr val="FFC000"/>
              </a:solidFill>
            </a:rPr>
            <a:t>39%</a:t>
          </a:r>
          <a:endParaRPr lang="en-DK" sz="1100" b="1">
            <a:solidFill>
              <a:srgbClr val="FFC000"/>
            </a:solidFill>
          </a:endParaRPr>
        </a:p>
      </cdr:txBody>
    </cdr:sp>
  </cdr:relSizeAnchor>
  <cdr:relSizeAnchor xmlns:cdr="http://schemas.openxmlformats.org/drawingml/2006/chartDrawing">
    <cdr:from>
      <cdr:x>0.67697</cdr:x>
      <cdr:y>0.26367</cdr:y>
    </cdr:from>
    <cdr:to>
      <cdr:x>0.75977</cdr:x>
      <cdr:y>0.38055</cdr:y>
    </cdr:to>
    <cdr:sp macro="" textlink="">
      <cdr:nvSpPr>
        <cdr:cNvPr id="5" name="TextBox 12">
          <a:extLst xmlns:a="http://schemas.openxmlformats.org/drawingml/2006/main">
            <a:ext uri="{FF2B5EF4-FFF2-40B4-BE49-F238E27FC236}">
              <a16:creationId xmlns:a16="http://schemas.microsoft.com/office/drawing/2014/main" id="{42737718-DF3F-4F64-966C-02D39EDCE7FD}"/>
            </a:ext>
          </a:extLst>
        </cdr:cNvPr>
        <cdr:cNvSpPr txBox="1"/>
      </cdr:nvSpPr>
      <cdr:spPr>
        <a:xfrm xmlns:a="http://schemas.openxmlformats.org/drawingml/2006/main">
          <a:off x="5171440" y="1186180"/>
          <a:ext cx="632460" cy="52578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800" b="1">
              <a:solidFill>
                <a:schemeClr val="accent1">
                  <a:lumMod val="75000"/>
                </a:schemeClr>
              </a:solidFill>
            </a:rPr>
            <a:t>48%</a:t>
          </a:r>
          <a:endParaRPr lang="en-DK" sz="1400" b="1">
            <a:solidFill>
              <a:schemeClr val="accent1">
                <a:lumMod val="75000"/>
              </a:schemeClr>
            </a:solidFill>
          </a:endParaRPr>
        </a:p>
      </cdr:txBody>
    </cdr:sp>
  </cdr:relSizeAnchor>
</c:userShape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0"/>
  <sheetViews>
    <sheetView zoomScale="60" zoomScaleNormal="60" workbookViewId="0">
      <selection activeCell="D29" sqref="D29"/>
    </sheetView>
  </sheetViews>
  <sheetFormatPr defaultColWidth="9.1796875" defaultRowHeight="14.5" x14ac:dyDescent="0.35"/>
  <cols>
    <col min="1" max="1" width="41.7265625" customWidth="1"/>
  </cols>
  <sheetData>
    <row r="1" spans="1:17" x14ac:dyDescent="0.35">
      <c r="A1" s="2" t="s">
        <v>28</v>
      </c>
    </row>
    <row r="2" spans="1:17" x14ac:dyDescent="0.35">
      <c r="F2" s="32"/>
    </row>
    <row r="3" spans="1:17" x14ac:dyDescent="0.35">
      <c r="A3" s="17"/>
    </row>
    <row r="4" spans="1:17" x14ac:dyDescent="0.35">
      <c r="A4" s="2" t="s">
        <v>23</v>
      </c>
    </row>
    <row r="5" spans="1:17" x14ac:dyDescent="0.35">
      <c r="A5" s="17"/>
      <c r="B5" s="18">
        <v>2004</v>
      </c>
      <c r="C5" s="18">
        <v>2005</v>
      </c>
      <c r="D5" s="18">
        <v>2006</v>
      </c>
      <c r="E5" s="18">
        <v>2007</v>
      </c>
      <c r="F5" s="18">
        <v>2008</v>
      </c>
      <c r="G5" s="18">
        <v>2009</v>
      </c>
      <c r="H5" s="18">
        <v>2010</v>
      </c>
      <c r="I5" s="18">
        <v>2011</v>
      </c>
      <c r="J5" s="18">
        <v>2012</v>
      </c>
      <c r="K5" s="18">
        <v>2013</v>
      </c>
      <c r="L5" s="18">
        <v>2014</v>
      </c>
      <c r="M5" s="18">
        <v>2015</v>
      </c>
      <c r="N5" s="18">
        <v>2016</v>
      </c>
      <c r="O5" s="18">
        <v>2017</v>
      </c>
      <c r="P5" s="80">
        <v>2018</v>
      </c>
      <c r="Q5" s="80">
        <v>2019</v>
      </c>
    </row>
    <row r="6" spans="1:17" x14ac:dyDescent="0.35">
      <c r="A6" s="49" t="s">
        <v>48</v>
      </c>
      <c r="B6" s="23">
        <v>0.318420749013545</v>
      </c>
      <c r="C6" s="23">
        <v>0.32503609141342149</v>
      </c>
      <c r="D6" s="23">
        <v>0.33154542856122049</v>
      </c>
      <c r="E6" s="23">
        <v>0.35221124908434609</v>
      </c>
      <c r="F6" s="23">
        <v>0.36549586776859505</v>
      </c>
      <c r="G6" s="23">
        <v>0.37319069717726494</v>
      </c>
      <c r="H6" s="23">
        <v>0.37975225225225223</v>
      </c>
      <c r="I6" s="23">
        <v>0.38866649076997262</v>
      </c>
      <c r="J6" s="23">
        <v>0.40862465982834417</v>
      </c>
      <c r="K6" s="23">
        <v>0.4151846300070457</v>
      </c>
      <c r="L6" s="23">
        <v>0.43396823149000446</v>
      </c>
      <c r="M6" s="23">
        <v>0.44889390794202683</v>
      </c>
      <c r="N6" s="23">
        <v>0.46469015305443823</v>
      </c>
      <c r="O6" s="23">
        <v>0.47008275849566267</v>
      </c>
      <c r="P6" s="23">
        <v>0.47178789016386768</v>
      </c>
      <c r="Q6" s="23">
        <v>0.47671968748747234</v>
      </c>
    </row>
    <row r="8" spans="1:17" x14ac:dyDescent="0.35">
      <c r="A8" s="2"/>
    </row>
    <row r="9" spans="1:17" x14ac:dyDescent="0.35">
      <c r="A9" s="2" t="s">
        <v>24</v>
      </c>
    </row>
    <row r="10" spans="1:17" x14ac:dyDescent="0.35">
      <c r="B10" s="18">
        <v>2004</v>
      </c>
      <c r="C10" s="18">
        <v>2005</v>
      </c>
      <c r="D10" s="18">
        <v>2006</v>
      </c>
      <c r="E10" s="18">
        <v>2007</v>
      </c>
      <c r="F10" s="18">
        <v>2008</v>
      </c>
      <c r="G10" s="18">
        <v>2009</v>
      </c>
      <c r="H10" s="18">
        <v>2010</v>
      </c>
      <c r="I10" s="18">
        <v>2011</v>
      </c>
      <c r="J10" s="18">
        <v>2012</v>
      </c>
      <c r="K10" s="18">
        <v>2013</v>
      </c>
      <c r="L10" s="18">
        <v>2014</v>
      </c>
      <c r="M10" s="18">
        <v>2015</v>
      </c>
      <c r="N10" s="18">
        <v>2016</v>
      </c>
      <c r="O10" s="18">
        <v>2017</v>
      </c>
      <c r="P10" s="80">
        <v>2018</v>
      </c>
    </row>
    <row r="11" spans="1:17" x14ac:dyDescent="0.35">
      <c r="A11" s="49" t="s">
        <v>13</v>
      </c>
      <c r="B11" s="53"/>
      <c r="C11" s="35">
        <v>0.5466011807780653</v>
      </c>
      <c r="D11" s="35">
        <v>0.56799504012822255</v>
      </c>
      <c r="E11" s="35">
        <v>0.59138523260656883</v>
      </c>
      <c r="F11" s="35">
        <v>0.60367790694654377</v>
      </c>
      <c r="G11" s="35">
        <v>0.62554088297598842</v>
      </c>
      <c r="H11" s="35">
        <v>0.63967534486161326</v>
      </c>
      <c r="I11" s="35">
        <v>0.64239124822873894</v>
      </c>
      <c r="J11" s="35">
        <v>0.65226555842694245</v>
      </c>
      <c r="K11" s="35">
        <v>0.65396707798757492</v>
      </c>
      <c r="L11" s="35">
        <v>0.66490895572489594</v>
      </c>
      <c r="M11" s="35">
        <v>0.66590469812712771</v>
      </c>
      <c r="N11" s="35">
        <v>0.6754873346423883</v>
      </c>
      <c r="O11" s="35">
        <v>0.67477389858700565</v>
      </c>
      <c r="P11" s="35">
        <v>0.66281886286065628</v>
      </c>
    </row>
    <row r="14" spans="1:17" x14ac:dyDescent="0.35">
      <c r="A14" s="2" t="s">
        <v>25</v>
      </c>
    </row>
    <row r="15" spans="1:17" x14ac:dyDescent="0.35">
      <c r="A15" s="17"/>
      <c r="B15" s="18">
        <v>2004</v>
      </c>
      <c r="C15" s="18">
        <v>2005</v>
      </c>
      <c r="D15" s="18">
        <v>2006</v>
      </c>
      <c r="E15" s="18">
        <v>2007</v>
      </c>
      <c r="F15" s="18">
        <v>2008</v>
      </c>
      <c r="G15" s="18">
        <v>2009</v>
      </c>
      <c r="H15" s="18">
        <v>2010</v>
      </c>
      <c r="I15" s="18">
        <v>2011</v>
      </c>
      <c r="J15" s="18">
        <v>2012</v>
      </c>
      <c r="K15" s="18">
        <v>2013</v>
      </c>
      <c r="L15" s="18">
        <v>2014</v>
      </c>
      <c r="M15" s="18">
        <v>2015</v>
      </c>
      <c r="N15" s="18">
        <v>2016</v>
      </c>
      <c r="O15" s="18">
        <v>2017</v>
      </c>
      <c r="P15" s="80">
        <v>2018</v>
      </c>
    </row>
    <row r="16" spans="1:17" x14ac:dyDescent="0.35">
      <c r="A16" s="49" t="s">
        <v>49</v>
      </c>
      <c r="B16" s="35"/>
      <c r="C16" s="35"/>
      <c r="D16" s="35"/>
      <c r="E16" s="35"/>
      <c r="F16" s="35"/>
      <c r="G16" s="35"/>
      <c r="H16" s="35">
        <v>0.45</v>
      </c>
      <c r="J16" s="35">
        <v>0.4683424142728963</v>
      </c>
      <c r="L16" s="35">
        <v>0.47882047099602404</v>
      </c>
      <c r="M16" s="35"/>
      <c r="N16" s="35">
        <v>0.47664134978081352</v>
      </c>
      <c r="O16" s="21"/>
    </row>
    <row r="20" spans="1:16" x14ac:dyDescent="0.35">
      <c r="A20" s="58" t="s">
        <v>32</v>
      </c>
      <c r="B20" s="18">
        <v>2004</v>
      </c>
      <c r="C20" s="18">
        <v>2005</v>
      </c>
      <c r="D20" s="18">
        <v>2006</v>
      </c>
      <c r="E20" s="18">
        <v>2007</v>
      </c>
      <c r="F20" s="18">
        <v>2008</v>
      </c>
      <c r="G20" s="18">
        <v>2009</v>
      </c>
      <c r="H20" s="18">
        <v>2010</v>
      </c>
      <c r="I20" s="18">
        <v>2011</v>
      </c>
      <c r="J20" s="18">
        <v>2012</v>
      </c>
      <c r="K20" s="18">
        <v>2013</v>
      </c>
      <c r="L20" s="18">
        <v>2014</v>
      </c>
      <c r="M20" s="18">
        <v>2015</v>
      </c>
      <c r="N20" s="18">
        <v>2016</v>
      </c>
      <c r="O20" s="18">
        <v>2017</v>
      </c>
      <c r="P20" s="80">
        <v>2018</v>
      </c>
    </row>
    <row r="21" spans="1:16" x14ac:dyDescent="0.35">
      <c r="A21" s="22" t="s">
        <v>50</v>
      </c>
      <c r="B21" s="50"/>
      <c r="C21" s="50"/>
      <c r="D21" s="50"/>
      <c r="E21" s="35"/>
      <c r="F21" s="35"/>
      <c r="G21" s="35"/>
      <c r="H21" s="35">
        <v>0.28000000000000003</v>
      </c>
      <c r="I21" s="35">
        <v>0.29499999999999998</v>
      </c>
      <c r="J21" s="35">
        <v>0.3</v>
      </c>
      <c r="K21" s="35">
        <v>0.31</v>
      </c>
      <c r="L21" s="35">
        <v>0.32800000000000001</v>
      </c>
      <c r="M21" s="35">
        <v>0.35699999999999998</v>
      </c>
      <c r="N21" s="35">
        <v>0.39500000000000002</v>
      </c>
      <c r="O21" s="35">
        <v>0.39500000000000002</v>
      </c>
      <c r="P21" s="35">
        <v>0.38900000000000001</v>
      </c>
    </row>
    <row r="22" spans="1:16" x14ac:dyDescent="0.35">
      <c r="B22" s="51"/>
      <c r="C22" s="51"/>
      <c r="D22" s="51"/>
      <c r="E22" s="47"/>
      <c r="F22" s="47"/>
      <c r="G22" s="47"/>
      <c r="H22" s="47"/>
      <c r="I22" s="47"/>
      <c r="J22" s="47"/>
      <c r="K22" s="47"/>
      <c r="L22" s="47"/>
      <c r="M22" s="47"/>
      <c r="N22" s="47"/>
    </row>
    <row r="24" spans="1:16" x14ac:dyDescent="0.35">
      <c r="A24" s="81" t="s">
        <v>33</v>
      </c>
      <c r="B24" s="81"/>
      <c r="C24" s="81"/>
      <c r="D24" s="81"/>
      <c r="E24" s="81"/>
      <c r="F24" s="81"/>
      <c r="G24" s="81"/>
      <c r="H24" s="81"/>
      <c r="I24" s="81"/>
      <c r="J24" s="81"/>
      <c r="K24" s="81"/>
      <c r="L24" s="81"/>
      <c r="M24" s="81"/>
      <c r="N24" s="81"/>
      <c r="O24" s="81"/>
    </row>
    <row r="25" spans="1:16" x14ac:dyDescent="0.35">
      <c r="A25" s="81"/>
      <c r="B25" s="81"/>
      <c r="C25" s="81"/>
      <c r="D25" s="81"/>
      <c r="E25" s="81"/>
      <c r="F25" s="81"/>
      <c r="G25" s="81"/>
      <c r="H25" s="81"/>
      <c r="I25" s="81"/>
      <c r="J25" s="81"/>
      <c r="K25" s="81"/>
      <c r="L25" s="81"/>
      <c r="M25" s="81"/>
      <c r="N25" s="81"/>
      <c r="O25" s="81"/>
    </row>
    <row r="26" spans="1:16" x14ac:dyDescent="0.35">
      <c r="A26" s="81"/>
      <c r="B26" s="81"/>
      <c r="C26" s="81"/>
      <c r="D26" s="81"/>
      <c r="E26" s="81"/>
      <c r="F26" s="81"/>
      <c r="G26" s="81"/>
      <c r="H26" s="81"/>
      <c r="I26" s="81"/>
      <c r="J26" s="81"/>
      <c r="K26" s="81"/>
      <c r="L26" s="81"/>
      <c r="M26" s="81"/>
      <c r="N26" s="81"/>
      <c r="O26" s="81"/>
    </row>
    <row r="30" spans="1:16" x14ac:dyDescent="0.35">
      <c r="N30" s="44"/>
    </row>
  </sheetData>
  <mergeCells count="1">
    <mergeCell ref="A24:O26"/>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89"/>
  <sheetViews>
    <sheetView tabSelected="1" topLeftCell="A16" zoomScale="70" zoomScaleNormal="70" workbookViewId="0">
      <selection activeCell="A36" sqref="A36"/>
    </sheetView>
  </sheetViews>
  <sheetFormatPr defaultColWidth="9.1796875" defaultRowHeight="14.5" x14ac:dyDescent="0.35"/>
  <cols>
    <col min="1" max="1" width="42.453125" customWidth="1"/>
    <col min="2" max="2" width="12.7265625" bestFit="1" customWidth="1"/>
    <col min="3" max="3" width="16" customWidth="1"/>
    <col min="4" max="4" width="12.7265625" customWidth="1"/>
    <col min="5" max="5" width="12.1796875" customWidth="1"/>
    <col min="6" max="6" width="13.7265625" customWidth="1"/>
    <col min="7" max="7" width="13" customWidth="1"/>
    <col min="8" max="8" width="23" bestFit="1" customWidth="1"/>
    <col min="9" max="9" width="12.26953125" customWidth="1"/>
    <col min="10" max="10" width="12.81640625" customWidth="1"/>
    <col min="11" max="11" width="11.54296875" customWidth="1"/>
    <col min="12" max="12" width="12.7265625" customWidth="1"/>
    <col min="13" max="13" width="11.453125" customWidth="1"/>
    <col min="14" max="14" width="13.54296875" customWidth="1"/>
    <col min="15" max="15" width="9.54296875" customWidth="1"/>
    <col min="19" max="19" width="39" customWidth="1"/>
    <col min="20" max="20" width="47.453125" bestFit="1" customWidth="1"/>
  </cols>
  <sheetData>
    <row r="1" spans="1:20" x14ac:dyDescent="0.35">
      <c r="A1" s="2" t="s">
        <v>4</v>
      </c>
    </row>
    <row r="3" spans="1:20" ht="15" thickBot="1" x14ac:dyDescent="0.4">
      <c r="A3" s="2" t="s">
        <v>5</v>
      </c>
    </row>
    <row r="4" spans="1:20" x14ac:dyDescent="0.35">
      <c r="A4" s="3"/>
      <c r="B4" s="73" t="s">
        <v>6</v>
      </c>
      <c r="C4" s="74"/>
      <c r="D4" s="4"/>
      <c r="E4" s="4"/>
      <c r="F4" s="4"/>
      <c r="G4" s="4"/>
      <c r="H4" s="4"/>
      <c r="I4" s="4"/>
      <c r="J4" s="4"/>
      <c r="K4" s="4"/>
      <c r="L4" s="4"/>
      <c r="M4" s="4"/>
      <c r="N4" s="4"/>
      <c r="O4" s="24"/>
      <c r="P4" s="64"/>
      <c r="Q4" s="64"/>
    </row>
    <row r="5" spans="1:20" x14ac:dyDescent="0.35">
      <c r="A5" s="5"/>
      <c r="B5" s="6" t="s">
        <v>7</v>
      </c>
      <c r="C5" s="7"/>
      <c r="D5" s="7"/>
      <c r="E5" s="7"/>
      <c r="F5" s="7"/>
      <c r="G5" s="7"/>
      <c r="H5" s="7"/>
      <c r="I5" s="7"/>
      <c r="J5" s="7"/>
      <c r="K5" s="7"/>
      <c r="L5" s="7"/>
      <c r="M5" s="7"/>
      <c r="N5" s="7"/>
      <c r="O5" s="15"/>
      <c r="P5" s="64"/>
      <c r="Q5" s="64"/>
      <c r="S5" s="21" t="s">
        <v>8</v>
      </c>
    </row>
    <row r="6" spans="1:20" x14ac:dyDescent="0.35">
      <c r="A6" s="8" t="s">
        <v>0</v>
      </c>
      <c r="B6" s="9">
        <v>2004</v>
      </c>
      <c r="C6" s="9">
        <v>2005</v>
      </c>
      <c r="D6" s="9">
        <v>2006</v>
      </c>
      <c r="E6" s="9">
        <v>2007</v>
      </c>
      <c r="F6" s="9">
        <v>2008</v>
      </c>
      <c r="G6" s="9">
        <v>2009</v>
      </c>
      <c r="H6" s="9">
        <v>2010</v>
      </c>
      <c r="I6" s="9">
        <v>2011</v>
      </c>
      <c r="J6" s="9">
        <v>2012</v>
      </c>
      <c r="K6" s="9">
        <v>2013</v>
      </c>
      <c r="L6" s="9">
        <v>2014</v>
      </c>
      <c r="M6" s="9">
        <v>2015</v>
      </c>
      <c r="N6" s="9">
        <v>2016</v>
      </c>
      <c r="O6" s="10">
        <v>2017</v>
      </c>
      <c r="P6" s="65">
        <v>2018</v>
      </c>
      <c r="Q6" s="65">
        <v>2019</v>
      </c>
      <c r="S6" s="21" t="s">
        <v>9</v>
      </c>
    </row>
    <row r="7" spans="1:20" ht="43.5" x14ac:dyDescent="0.35">
      <c r="A7" s="5" t="s">
        <v>37</v>
      </c>
      <c r="B7" s="77">
        <v>223488</v>
      </c>
      <c r="C7" s="77">
        <v>227182</v>
      </c>
      <c r="D7" s="77">
        <v>231382</v>
      </c>
      <c r="E7" s="77">
        <v>234391</v>
      </c>
      <c r="F7" s="77">
        <v>235457</v>
      </c>
      <c r="G7" s="77">
        <v>232264</v>
      </c>
      <c r="H7" s="77">
        <v>229860</v>
      </c>
      <c r="I7" s="77">
        <v>227707</v>
      </c>
      <c r="J7" s="77">
        <v>222933</v>
      </c>
      <c r="K7" s="77">
        <v>219703</v>
      </c>
      <c r="L7" s="77">
        <v>220026</v>
      </c>
      <c r="M7" s="77">
        <v>221626</v>
      </c>
      <c r="N7" s="77">
        <v>228023</v>
      </c>
      <c r="O7" s="77">
        <v>230583</v>
      </c>
      <c r="P7" s="77">
        <v>231032</v>
      </c>
      <c r="Q7" s="77">
        <v>234733</v>
      </c>
      <c r="S7" s="22" t="s">
        <v>41</v>
      </c>
    </row>
    <row r="8" spans="1:20" x14ac:dyDescent="0.35">
      <c r="A8" s="5" t="s">
        <v>34</v>
      </c>
      <c r="B8" s="72">
        <v>216685</v>
      </c>
      <c r="C8" s="72">
        <v>220274</v>
      </c>
      <c r="D8" s="72">
        <v>223912</v>
      </c>
      <c r="E8" s="72">
        <v>226614</v>
      </c>
      <c r="F8" s="72">
        <v>227480</v>
      </c>
      <c r="G8" s="72">
        <v>224534</v>
      </c>
      <c r="H8" s="72">
        <v>222000</v>
      </c>
      <c r="I8" s="72">
        <v>219826</v>
      </c>
      <c r="J8" s="72">
        <v>214965</v>
      </c>
      <c r="K8" s="72">
        <v>211477</v>
      </c>
      <c r="L8" s="72">
        <v>211845</v>
      </c>
      <c r="M8" s="72">
        <v>213409</v>
      </c>
      <c r="N8" s="72">
        <v>218027</v>
      </c>
      <c r="O8" s="72">
        <v>220642</v>
      </c>
      <c r="P8" s="72">
        <v>221093</v>
      </c>
      <c r="Q8" s="72">
        <v>224503</v>
      </c>
    </row>
    <row r="9" spans="1:20" x14ac:dyDescent="0.35">
      <c r="A9" s="5"/>
      <c r="B9" s="7"/>
      <c r="C9" s="7"/>
      <c r="D9" s="7"/>
      <c r="E9" s="7"/>
      <c r="F9" s="7"/>
      <c r="G9" s="7"/>
      <c r="H9" s="7"/>
      <c r="I9" s="7"/>
      <c r="J9" s="7"/>
      <c r="K9" s="7"/>
      <c r="L9" s="7"/>
      <c r="M9" s="7"/>
      <c r="N9" s="7"/>
      <c r="O9" s="15"/>
      <c r="P9" s="64"/>
      <c r="Q9" s="64"/>
    </row>
    <row r="10" spans="1:20" x14ac:dyDescent="0.35">
      <c r="A10" s="5"/>
      <c r="B10" s="75" t="s">
        <v>10</v>
      </c>
      <c r="C10" s="32"/>
      <c r="D10" s="7"/>
      <c r="E10" s="7"/>
      <c r="F10" s="7"/>
      <c r="G10" s="7"/>
      <c r="H10" s="7"/>
      <c r="I10" s="7"/>
      <c r="J10" s="7"/>
      <c r="K10" s="7"/>
      <c r="L10" s="7"/>
      <c r="M10" s="7"/>
      <c r="N10" s="7"/>
      <c r="O10" s="15"/>
      <c r="P10" s="64"/>
      <c r="Q10" s="64"/>
    </row>
    <row r="11" spans="1:20" x14ac:dyDescent="0.35">
      <c r="A11" s="5"/>
      <c r="B11" s="6" t="s">
        <v>7</v>
      </c>
      <c r="C11" s="7"/>
      <c r="D11" s="7"/>
      <c r="E11" s="7"/>
      <c r="F11" s="7"/>
      <c r="G11" s="7"/>
      <c r="H11" s="7"/>
      <c r="I11" s="7"/>
      <c r="J11" s="7"/>
      <c r="K11" s="7"/>
      <c r="L11" s="7"/>
      <c r="M11" s="7"/>
      <c r="N11" s="7"/>
      <c r="O11" s="15"/>
      <c r="P11" s="64"/>
      <c r="Q11" s="64"/>
      <c r="S11" s="21" t="s">
        <v>8</v>
      </c>
    </row>
    <row r="12" spans="1:20" x14ac:dyDescent="0.35">
      <c r="A12" s="8" t="s">
        <v>0</v>
      </c>
      <c r="B12" s="9">
        <v>2004</v>
      </c>
      <c r="C12" s="9">
        <v>2005</v>
      </c>
      <c r="D12" s="9">
        <v>2006</v>
      </c>
      <c r="E12" s="9">
        <v>2007</v>
      </c>
      <c r="F12" s="9">
        <v>2008</v>
      </c>
      <c r="G12" s="9">
        <v>2009</v>
      </c>
      <c r="H12" s="9">
        <v>2010</v>
      </c>
      <c r="I12" s="9">
        <v>2011</v>
      </c>
      <c r="J12" s="9">
        <v>2012</v>
      </c>
      <c r="K12" s="9">
        <v>2013</v>
      </c>
      <c r="L12" s="9">
        <v>2014</v>
      </c>
      <c r="M12" s="9">
        <v>2015</v>
      </c>
      <c r="N12" s="9">
        <v>2016</v>
      </c>
      <c r="O12" s="10">
        <v>2017</v>
      </c>
      <c r="P12" s="65">
        <v>2018</v>
      </c>
      <c r="Q12" s="65">
        <v>2019</v>
      </c>
      <c r="S12" s="21" t="s">
        <v>9</v>
      </c>
    </row>
    <row r="13" spans="1:20" ht="43.5" x14ac:dyDescent="0.35">
      <c r="A13" s="36" t="s">
        <v>36</v>
      </c>
      <c r="B13" s="11">
        <v>43447</v>
      </c>
      <c r="C13" s="11">
        <v>45895</v>
      </c>
      <c r="D13" s="11">
        <v>47435</v>
      </c>
      <c r="E13" s="11">
        <v>51955</v>
      </c>
      <c r="F13" s="11">
        <v>52758</v>
      </c>
      <c r="G13" s="11">
        <v>54278</v>
      </c>
      <c r="H13" s="11">
        <v>55318</v>
      </c>
      <c r="I13" s="11">
        <v>56472</v>
      </c>
      <c r="J13" s="11">
        <v>57505</v>
      </c>
      <c r="K13" s="11">
        <v>56435</v>
      </c>
      <c r="L13" s="11">
        <v>59383</v>
      </c>
      <c r="M13" s="11">
        <v>62676</v>
      </c>
      <c r="N13" s="11">
        <v>64874</v>
      </c>
      <c r="O13" s="12">
        <v>66014</v>
      </c>
      <c r="P13" s="66">
        <v>66634</v>
      </c>
      <c r="Q13" s="66">
        <v>68082</v>
      </c>
      <c r="S13" s="22" t="s">
        <v>38</v>
      </c>
      <c r="T13" s="1"/>
    </row>
    <row r="14" spans="1:20" x14ac:dyDescent="0.35">
      <c r="A14" s="5" t="s">
        <v>35</v>
      </c>
      <c r="B14" s="25">
        <v>43447</v>
      </c>
      <c r="C14" s="25">
        <v>45895</v>
      </c>
      <c r="D14" s="25">
        <v>47435</v>
      </c>
      <c r="E14" s="25">
        <v>51955</v>
      </c>
      <c r="F14" s="25">
        <v>52758</v>
      </c>
      <c r="G14" s="25">
        <v>54278</v>
      </c>
      <c r="H14" s="25">
        <v>55318</v>
      </c>
      <c r="I14" s="25">
        <v>56472</v>
      </c>
      <c r="J14" s="25">
        <v>57505</v>
      </c>
      <c r="K14" s="25">
        <v>56435</v>
      </c>
      <c r="L14" s="25">
        <v>59383</v>
      </c>
      <c r="M14" s="25">
        <v>62676</v>
      </c>
      <c r="N14" s="25">
        <v>64874</v>
      </c>
      <c r="O14" s="28">
        <v>66014</v>
      </c>
      <c r="P14" s="67">
        <v>66634</v>
      </c>
      <c r="Q14" s="67">
        <v>68082</v>
      </c>
    </row>
    <row r="15" spans="1:20" x14ac:dyDescent="0.35">
      <c r="A15" s="5"/>
      <c r="B15" s="7"/>
      <c r="C15" s="7"/>
      <c r="D15" s="7"/>
      <c r="E15" s="7"/>
      <c r="F15" s="7"/>
      <c r="G15" s="7"/>
      <c r="H15" s="7"/>
      <c r="I15" s="7"/>
      <c r="J15" s="7"/>
      <c r="K15" s="7"/>
      <c r="L15" s="7"/>
      <c r="M15" s="7"/>
      <c r="N15" s="7"/>
      <c r="O15" s="15"/>
      <c r="P15" s="64"/>
      <c r="Q15" s="64"/>
    </row>
    <row r="16" spans="1:20" x14ac:dyDescent="0.35">
      <c r="A16" s="5"/>
      <c r="B16" s="75" t="s">
        <v>11</v>
      </c>
      <c r="C16" s="32"/>
      <c r="D16" s="7"/>
      <c r="E16" s="7"/>
      <c r="F16" s="7"/>
      <c r="G16" s="7"/>
      <c r="H16" s="7"/>
      <c r="I16" s="7"/>
      <c r="J16" s="7"/>
      <c r="K16" s="7"/>
      <c r="L16" s="7"/>
      <c r="M16" s="7"/>
      <c r="N16" s="7"/>
      <c r="O16" s="15"/>
      <c r="P16" s="64"/>
      <c r="Q16" s="64"/>
    </row>
    <row r="17" spans="1:20" x14ac:dyDescent="0.35">
      <c r="A17" s="5"/>
      <c r="B17" s="6" t="s">
        <v>7</v>
      </c>
      <c r="C17" s="7"/>
      <c r="D17" s="7"/>
      <c r="E17" s="7"/>
      <c r="F17" s="7"/>
      <c r="G17" s="7"/>
      <c r="H17" s="7"/>
      <c r="I17" s="7"/>
      <c r="J17" s="7"/>
      <c r="K17" s="7"/>
      <c r="L17" s="7"/>
      <c r="M17" s="7"/>
      <c r="N17" s="7"/>
      <c r="O17" s="15"/>
      <c r="P17" s="64"/>
      <c r="Q17" s="64"/>
      <c r="S17" s="21" t="s">
        <v>8</v>
      </c>
    </row>
    <row r="18" spans="1:20" x14ac:dyDescent="0.35">
      <c r="A18" s="8" t="s">
        <v>0</v>
      </c>
      <c r="B18" s="9">
        <v>2004</v>
      </c>
      <c r="C18" s="9">
        <v>2005</v>
      </c>
      <c r="D18" s="9">
        <v>2006</v>
      </c>
      <c r="E18" s="9">
        <v>2007</v>
      </c>
      <c r="F18" s="9">
        <v>2008</v>
      </c>
      <c r="G18" s="9">
        <v>2009</v>
      </c>
      <c r="H18" s="9">
        <v>2010</v>
      </c>
      <c r="I18" s="9">
        <v>2011</v>
      </c>
      <c r="J18" s="9">
        <v>2012</v>
      </c>
      <c r="K18" s="9">
        <v>2013</v>
      </c>
      <c r="L18" s="9">
        <v>2014</v>
      </c>
      <c r="M18" s="9">
        <v>2015</v>
      </c>
      <c r="N18" s="9">
        <v>2016</v>
      </c>
      <c r="O18" s="10">
        <v>2017</v>
      </c>
      <c r="P18" s="65">
        <v>2018</v>
      </c>
      <c r="Q18" s="65">
        <v>2019</v>
      </c>
      <c r="S18" s="21" t="s">
        <v>9</v>
      </c>
    </row>
    <row r="19" spans="1:20" ht="43.5" x14ac:dyDescent="0.35">
      <c r="A19" s="5" t="s">
        <v>37</v>
      </c>
      <c r="B19" s="11">
        <v>26516</v>
      </c>
      <c r="C19" s="11">
        <v>26727</v>
      </c>
      <c r="D19" s="11">
        <v>27976</v>
      </c>
      <c r="E19" s="11">
        <v>29135</v>
      </c>
      <c r="F19" s="11">
        <v>31658</v>
      </c>
      <c r="G19" s="11">
        <v>30802</v>
      </c>
      <c r="H19" s="11">
        <v>30275</v>
      </c>
      <c r="I19" s="11">
        <v>30179</v>
      </c>
      <c r="J19" s="11">
        <v>31519</v>
      </c>
      <c r="K19" s="11">
        <v>32755</v>
      </c>
      <c r="L19" s="11">
        <v>34158</v>
      </c>
      <c r="M19" s="11">
        <v>34743</v>
      </c>
      <c r="N19" s="11">
        <v>38145</v>
      </c>
      <c r="O19" s="12">
        <v>39401</v>
      </c>
      <c r="P19" s="66">
        <v>39357</v>
      </c>
      <c r="Q19" s="66">
        <v>40803</v>
      </c>
      <c r="S19" s="22" t="s">
        <v>39</v>
      </c>
    </row>
    <row r="20" spans="1:20" x14ac:dyDescent="0.35">
      <c r="A20" s="27" t="s">
        <v>34</v>
      </c>
      <c r="B20" s="26">
        <v>25550</v>
      </c>
      <c r="C20" s="26">
        <v>25702</v>
      </c>
      <c r="D20" s="26">
        <v>26802</v>
      </c>
      <c r="E20" s="26">
        <v>27861</v>
      </c>
      <c r="F20" s="26">
        <v>30385</v>
      </c>
      <c r="G20" s="26">
        <v>29516</v>
      </c>
      <c r="H20" s="26">
        <v>28987</v>
      </c>
      <c r="I20" s="26">
        <v>28967</v>
      </c>
      <c r="J20" s="26">
        <v>30335</v>
      </c>
      <c r="K20" s="26">
        <v>31367</v>
      </c>
      <c r="L20" s="26">
        <v>32551</v>
      </c>
      <c r="M20" s="26">
        <v>33122</v>
      </c>
      <c r="N20" s="26">
        <v>36441</v>
      </c>
      <c r="O20" s="29">
        <v>37706</v>
      </c>
      <c r="P20" s="68">
        <v>37675</v>
      </c>
      <c r="Q20" s="68">
        <v>38943</v>
      </c>
    </row>
    <row r="21" spans="1:20" x14ac:dyDescent="0.35">
      <c r="A21" s="14"/>
      <c r="O21" s="15"/>
      <c r="P21" s="64"/>
      <c r="Q21" s="64"/>
    </row>
    <row r="22" spans="1:20" x14ac:dyDescent="0.35">
      <c r="A22" s="14"/>
      <c r="B22" s="75" t="s">
        <v>19</v>
      </c>
      <c r="D22" t="s">
        <v>12</v>
      </c>
      <c r="O22" s="15"/>
      <c r="P22" s="64"/>
      <c r="Q22" s="64"/>
    </row>
    <row r="23" spans="1:20" x14ac:dyDescent="0.35">
      <c r="A23" s="14"/>
      <c r="B23" s="16" t="s">
        <v>1</v>
      </c>
      <c r="O23" s="15"/>
      <c r="P23" s="64"/>
      <c r="Q23" s="64"/>
      <c r="S23" s="21" t="s">
        <v>27</v>
      </c>
    </row>
    <row r="24" spans="1:20" x14ac:dyDescent="0.35">
      <c r="A24" s="17" t="s">
        <v>0</v>
      </c>
      <c r="B24" s="18">
        <v>2004</v>
      </c>
      <c r="C24" s="18">
        <v>2005</v>
      </c>
      <c r="D24" s="18">
        <v>2006</v>
      </c>
      <c r="E24" s="18">
        <v>2007</v>
      </c>
      <c r="F24" s="18">
        <v>2008</v>
      </c>
      <c r="G24" s="18">
        <v>2009</v>
      </c>
      <c r="H24" s="18">
        <v>2010</v>
      </c>
      <c r="I24" s="18">
        <v>2011</v>
      </c>
      <c r="J24" s="18">
        <v>2012</v>
      </c>
      <c r="K24" s="18">
        <v>2013</v>
      </c>
      <c r="L24" s="18">
        <v>2014</v>
      </c>
      <c r="M24" s="18">
        <v>2015</v>
      </c>
      <c r="N24" s="18">
        <v>2016</v>
      </c>
      <c r="O24" s="19">
        <v>2017</v>
      </c>
      <c r="P24" s="69">
        <v>2018</v>
      </c>
      <c r="Q24" s="69">
        <v>2019</v>
      </c>
      <c r="S24" s="21" t="s">
        <v>9</v>
      </c>
    </row>
    <row r="25" spans="1:20" ht="29" x14ac:dyDescent="0.35">
      <c r="A25" s="37" t="s">
        <v>36</v>
      </c>
      <c r="B25" s="23">
        <f>(B13+B19)/B7</f>
        <v>0.3130503651202749</v>
      </c>
      <c r="C25" s="23">
        <f t="shared" ref="C25:Q25" si="0">(C13+C19)/C7</f>
        <v>0.31966441003248497</v>
      </c>
      <c r="D25" s="23">
        <f t="shared" si="0"/>
        <v>0.32591558548201677</v>
      </c>
      <c r="E25" s="23">
        <f t="shared" si="0"/>
        <v>0.34596038243789223</v>
      </c>
      <c r="F25" s="23">
        <f t="shared" si="0"/>
        <v>0.35851981465830279</v>
      </c>
      <c r="G25" s="23">
        <f t="shared" si="0"/>
        <v>0.36630730547997109</v>
      </c>
      <c r="H25" s="23">
        <f t="shared" si="0"/>
        <v>0.37237013834507959</v>
      </c>
      <c r="I25" s="23">
        <f t="shared" si="0"/>
        <v>0.38053726938565791</v>
      </c>
      <c r="J25" s="23">
        <f t="shared" si="0"/>
        <v>0.39933074062610741</v>
      </c>
      <c r="K25" s="23">
        <f t="shared" si="0"/>
        <v>0.40595713303869313</v>
      </c>
      <c r="L25" s="23">
        <f t="shared" si="0"/>
        <v>0.42513612027669456</v>
      </c>
      <c r="M25" s="23">
        <f t="shared" si="0"/>
        <v>0.43956485249925548</v>
      </c>
      <c r="N25" s="23">
        <f t="shared" si="0"/>
        <v>0.45179214377497007</v>
      </c>
      <c r="O25" s="38">
        <f t="shared" si="0"/>
        <v>0.45716726731805901</v>
      </c>
      <c r="P25" s="38">
        <f t="shared" si="0"/>
        <v>0.4587719450119464</v>
      </c>
      <c r="Q25" s="38">
        <f t="shared" si="0"/>
        <v>0.46386745792027539</v>
      </c>
      <c r="S25" s="22" t="s">
        <v>12</v>
      </c>
    </row>
    <row r="26" spans="1:20" ht="15" thickBot="1" x14ac:dyDescent="0.4">
      <c r="A26" s="20" t="s">
        <v>34</v>
      </c>
      <c r="B26" s="30">
        <f>(B14+B20)/B8</f>
        <v>0.318420749013545</v>
      </c>
      <c r="C26" s="30">
        <f t="shared" ref="C26:Q26" si="1">(C14+C20)/C8</f>
        <v>0.32503609141342149</v>
      </c>
      <c r="D26" s="30">
        <f t="shared" si="1"/>
        <v>0.33154542856122049</v>
      </c>
      <c r="E26" s="30">
        <f t="shared" si="1"/>
        <v>0.35221124908434609</v>
      </c>
      <c r="F26" s="30">
        <f t="shared" si="1"/>
        <v>0.36549586776859505</v>
      </c>
      <c r="G26" s="30">
        <f t="shared" si="1"/>
        <v>0.37319069717726494</v>
      </c>
      <c r="H26" s="30">
        <f t="shared" si="1"/>
        <v>0.37975225225225223</v>
      </c>
      <c r="I26" s="30">
        <f t="shared" si="1"/>
        <v>0.38866649076997262</v>
      </c>
      <c r="J26" s="30">
        <f t="shared" si="1"/>
        <v>0.40862465982834417</v>
      </c>
      <c r="K26" s="30">
        <f t="shared" si="1"/>
        <v>0.4151846300070457</v>
      </c>
      <c r="L26" s="30">
        <f t="shared" si="1"/>
        <v>0.43396823149000446</v>
      </c>
      <c r="M26" s="30">
        <f t="shared" si="1"/>
        <v>0.44889390794202683</v>
      </c>
      <c r="N26" s="30">
        <f t="shared" si="1"/>
        <v>0.46469015305443823</v>
      </c>
      <c r="O26" s="31">
        <f t="shared" si="1"/>
        <v>0.47008275849566267</v>
      </c>
      <c r="P26" s="31">
        <f t="shared" si="1"/>
        <v>0.47178789016386768</v>
      </c>
      <c r="Q26" s="31">
        <f t="shared" si="1"/>
        <v>0.47671968748747234</v>
      </c>
      <c r="T26" s="1" t="s">
        <v>40</v>
      </c>
    </row>
    <row r="29" spans="1:20" ht="15" thickBot="1" x14ac:dyDescent="0.4">
      <c r="A29" s="2" t="s">
        <v>13</v>
      </c>
      <c r="B29" s="1"/>
    </row>
    <row r="30" spans="1:20" x14ac:dyDescent="0.35">
      <c r="A30" s="33"/>
      <c r="B30" s="78" t="s">
        <v>14</v>
      </c>
      <c r="C30" s="42"/>
      <c r="D30" s="34"/>
      <c r="E30" s="34"/>
      <c r="F30" s="34"/>
      <c r="G30" s="34"/>
      <c r="H30" s="34"/>
      <c r="I30" s="34"/>
      <c r="J30" s="34"/>
      <c r="K30" s="34"/>
      <c r="L30" s="34"/>
      <c r="M30" s="34"/>
      <c r="N30" s="34"/>
      <c r="O30" s="24"/>
      <c r="P30" s="64"/>
      <c r="Q30" s="64"/>
    </row>
    <row r="31" spans="1:20" x14ac:dyDescent="0.35">
      <c r="A31" s="14"/>
      <c r="B31" s="6" t="s">
        <v>15</v>
      </c>
      <c r="C31" s="43"/>
      <c r="O31" s="15"/>
      <c r="P31" s="64"/>
      <c r="Q31" s="64"/>
      <c r="S31" s="21" t="s">
        <v>8</v>
      </c>
    </row>
    <row r="32" spans="1:20" x14ac:dyDescent="0.35">
      <c r="A32" s="8" t="s">
        <v>2</v>
      </c>
      <c r="B32" s="9">
        <v>2004</v>
      </c>
      <c r="C32" s="9">
        <v>2005</v>
      </c>
      <c r="D32" s="9">
        <v>2006</v>
      </c>
      <c r="E32" s="9">
        <v>2007</v>
      </c>
      <c r="F32" s="9">
        <v>2008</v>
      </c>
      <c r="G32" s="9">
        <v>2009</v>
      </c>
      <c r="H32" s="9">
        <v>2010</v>
      </c>
      <c r="I32" s="9">
        <v>2011</v>
      </c>
      <c r="J32" s="9">
        <v>2012</v>
      </c>
      <c r="K32" s="9">
        <v>2013</v>
      </c>
      <c r="L32" s="9">
        <v>2014</v>
      </c>
      <c r="M32" s="9">
        <v>2015</v>
      </c>
      <c r="N32" s="9">
        <v>2016</v>
      </c>
      <c r="O32" s="10">
        <v>2017</v>
      </c>
      <c r="P32" s="65">
        <v>2018</v>
      </c>
      <c r="Q32" s="65">
        <v>2019</v>
      </c>
      <c r="S32" s="21" t="s">
        <v>9</v>
      </c>
    </row>
    <row r="33" spans="1:20" ht="43.5" x14ac:dyDescent="0.35">
      <c r="A33" s="27" t="s">
        <v>42</v>
      </c>
      <c r="B33" s="11"/>
      <c r="C33" s="11">
        <v>69390055</v>
      </c>
      <c r="D33" s="11">
        <v>70778880</v>
      </c>
      <c r="E33" s="11">
        <v>71423074</v>
      </c>
      <c r="F33" s="11">
        <v>71713285</v>
      </c>
      <c r="G33" s="11">
        <v>66726418</v>
      </c>
      <c r="H33" s="11">
        <v>68650509</v>
      </c>
      <c r="I33" s="11">
        <v>69917453</v>
      </c>
      <c r="J33" s="11">
        <v>68941941</v>
      </c>
      <c r="K33" s="11">
        <v>69942875</v>
      </c>
      <c r="L33" s="11">
        <v>72214756</v>
      </c>
      <c r="M33" s="11">
        <v>74174455</v>
      </c>
      <c r="N33" s="11">
        <v>76007620</v>
      </c>
      <c r="O33" s="54">
        <v>78353419</v>
      </c>
      <c r="P33" s="64">
        <v>78559020</v>
      </c>
      <c r="Q33" s="64"/>
      <c r="S33" s="22" t="s">
        <v>43</v>
      </c>
      <c r="T33" s="1" t="s">
        <v>45</v>
      </c>
    </row>
    <row r="34" spans="1:20" x14ac:dyDescent="0.35">
      <c r="A34" s="27" t="s">
        <v>34</v>
      </c>
      <c r="B34" s="43"/>
      <c r="C34" s="26">
        <v>68895250</v>
      </c>
      <c r="D34" s="26">
        <v>70284075</v>
      </c>
      <c r="E34" s="26">
        <v>70911282</v>
      </c>
      <c r="F34" s="26">
        <v>70998588</v>
      </c>
      <c r="G34" s="26">
        <v>66015204</v>
      </c>
      <c r="H34" s="26">
        <v>67922535</v>
      </c>
      <c r="I34" s="26">
        <v>69185172</v>
      </c>
      <c r="J34" s="26">
        <v>68240350</v>
      </c>
      <c r="K34" s="26">
        <v>69197228</v>
      </c>
      <c r="L34" s="26">
        <v>71445953</v>
      </c>
      <c r="M34" s="26">
        <v>73373983</v>
      </c>
      <c r="N34" s="26">
        <v>75218642</v>
      </c>
      <c r="O34" s="15">
        <v>77486579</v>
      </c>
      <c r="P34" s="64">
        <v>77696529</v>
      </c>
      <c r="Q34" s="64"/>
    </row>
    <row r="35" spans="1:20" x14ac:dyDescent="0.35">
      <c r="A35" s="27"/>
      <c r="B35" s="43"/>
      <c r="C35" s="43"/>
      <c r="O35" s="15"/>
      <c r="P35" s="64"/>
      <c r="Q35" s="64"/>
    </row>
    <row r="36" spans="1:20" x14ac:dyDescent="0.35">
      <c r="A36" s="27"/>
      <c r="B36" s="1" t="s">
        <v>3</v>
      </c>
      <c r="C36" s="43"/>
      <c r="O36" s="15"/>
      <c r="P36" s="64"/>
      <c r="Q36" s="64"/>
    </row>
    <row r="37" spans="1:20" x14ac:dyDescent="0.35">
      <c r="A37" s="27"/>
      <c r="B37" s="6" t="s">
        <v>15</v>
      </c>
      <c r="C37" s="43"/>
      <c r="O37" s="15"/>
      <c r="P37" s="64"/>
      <c r="Q37" s="64"/>
      <c r="S37" s="21" t="s">
        <v>8</v>
      </c>
    </row>
    <row r="38" spans="1:20" x14ac:dyDescent="0.35">
      <c r="A38" s="8" t="s">
        <v>2</v>
      </c>
      <c r="B38" s="9">
        <v>2004</v>
      </c>
      <c r="C38" s="9">
        <v>2005</v>
      </c>
      <c r="D38" s="9">
        <v>2006</v>
      </c>
      <c r="E38" s="9">
        <v>2007</v>
      </c>
      <c r="F38" s="9">
        <v>2008</v>
      </c>
      <c r="G38" s="9">
        <v>2009</v>
      </c>
      <c r="H38" s="9">
        <v>2010</v>
      </c>
      <c r="I38" s="9">
        <v>2011</v>
      </c>
      <c r="J38" s="9">
        <v>2012</v>
      </c>
      <c r="K38" s="9">
        <v>2013</v>
      </c>
      <c r="L38" s="9">
        <v>2014</v>
      </c>
      <c r="M38" s="9">
        <v>2015</v>
      </c>
      <c r="N38" s="9">
        <v>2016</v>
      </c>
      <c r="O38" s="10">
        <v>2017</v>
      </c>
      <c r="P38" s="65">
        <v>2018</v>
      </c>
      <c r="Q38" s="65">
        <v>2019</v>
      </c>
      <c r="S38" s="21" t="s">
        <v>9</v>
      </c>
      <c r="T38" s="1" t="s">
        <v>45</v>
      </c>
    </row>
    <row r="39" spans="1:20" ht="43.5" x14ac:dyDescent="0.35">
      <c r="A39" s="46" t="s">
        <v>42</v>
      </c>
      <c r="B39" s="53"/>
      <c r="C39" s="11">
        <v>38004814</v>
      </c>
      <c r="D39" s="11">
        <v>40267595</v>
      </c>
      <c r="E39" s="11">
        <v>42285024</v>
      </c>
      <c r="F39" s="11">
        <v>43250469</v>
      </c>
      <c r="G39" s="11">
        <v>41672710</v>
      </c>
      <c r="H39" s="11">
        <v>43860451</v>
      </c>
      <c r="I39" s="11">
        <v>44864733</v>
      </c>
      <c r="J39" s="11">
        <v>44902683</v>
      </c>
      <c r="K39" s="11">
        <v>45658904</v>
      </c>
      <c r="L39" s="11">
        <v>47932917</v>
      </c>
      <c r="M39" s="11">
        <v>49302107</v>
      </c>
      <c r="N39" s="11">
        <v>51254115</v>
      </c>
      <c r="O39" s="54">
        <v>52772656</v>
      </c>
      <c r="P39" s="64">
        <v>51942834</v>
      </c>
      <c r="Q39" s="64"/>
      <c r="S39" s="22" t="s">
        <v>44</v>
      </c>
    </row>
    <row r="40" spans="1:20" x14ac:dyDescent="0.35">
      <c r="A40" s="27" t="s">
        <v>35</v>
      </c>
      <c r="C40" s="26">
        <v>37658225</v>
      </c>
      <c r="D40" s="26">
        <v>39921006</v>
      </c>
      <c r="E40" s="26">
        <v>41935885</v>
      </c>
      <c r="F40" s="26">
        <v>42860279</v>
      </c>
      <c r="G40" s="26">
        <v>41295209</v>
      </c>
      <c r="H40" s="26">
        <v>43448371</v>
      </c>
      <c r="I40" s="26">
        <v>44443949</v>
      </c>
      <c r="J40" s="26">
        <v>44510830</v>
      </c>
      <c r="K40" s="26">
        <v>45252709</v>
      </c>
      <c r="L40" s="26">
        <v>47505054</v>
      </c>
      <c r="M40" s="26">
        <v>48860080</v>
      </c>
      <c r="N40" s="26">
        <v>50809240</v>
      </c>
      <c r="O40" s="15">
        <v>52285921</v>
      </c>
      <c r="P40" s="64">
        <v>51498725</v>
      </c>
      <c r="Q40" s="64"/>
    </row>
    <row r="41" spans="1:20" x14ac:dyDescent="0.35">
      <c r="A41" s="14"/>
      <c r="O41" s="15"/>
      <c r="P41" s="64"/>
      <c r="Q41" s="64"/>
    </row>
    <row r="42" spans="1:20" x14ac:dyDescent="0.35">
      <c r="A42" s="14"/>
      <c r="B42" s="1" t="s">
        <v>17</v>
      </c>
      <c r="C42" s="1"/>
      <c r="D42" t="s">
        <v>16</v>
      </c>
      <c r="O42" s="15"/>
      <c r="P42" s="64"/>
      <c r="Q42" s="64"/>
    </row>
    <row r="43" spans="1:20" x14ac:dyDescent="0.35">
      <c r="A43" s="14"/>
      <c r="B43" s="16" t="s">
        <v>1</v>
      </c>
      <c r="O43" s="15"/>
      <c r="P43" s="64"/>
      <c r="Q43" s="64"/>
      <c r="S43" s="21" t="s">
        <v>18</v>
      </c>
    </row>
    <row r="44" spans="1:20" x14ac:dyDescent="0.35">
      <c r="A44" s="17" t="s">
        <v>2</v>
      </c>
      <c r="B44" s="18">
        <v>2004</v>
      </c>
      <c r="C44" s="18">
        <v>2005</v>
      </c>
      <c r="D44" s="18">
        <v>2006</v>
      </c>
      <c r="E44" s="18">
        <v>2007</v>
      </c>
      <c r="F44" s="18">
        <v>2008</v>
      </c>
      <c r="G44" s="18">
        <v>2009</v>
      </c>
      <c r="H44" s="18">
        <v>2010</v>
      </c>
      <c r="I44" s="18">
        <v>2011</v>
      </c>
      <c r="J44" s="18">
        <v>2012</v>
      </c>
      <c r="K44" s="18">
        <v>2013</v>
      </c>
      <c r="L44" s="18">
        <v>2014</v>
      </c>
      <c r="M44" s="18">
        <v>2015</v>
      </c>
      <c r="N44" s="18">
        <v>2016</v>
      </c>
      <c r="O44" s="19">
        <v>2017</v>
      </c>
      <c r="P44" s="69">
        <v>2018</v>
      </c>
      <c r="Q44" s="69"/>
      <c r="S44" s="21" t="s">
        <v>9</v>
      </c>
    </row>
    <row r="45" spans="1:20" ht="29" x14ac:dyDescent="0.35">
      <c r="A45" s="37" t="s">
        <v>46</v>
      </c>
      <c r="B45" s="53"/>
      <c r="C45" s="35">
        <f>C39/C33</f>
        <v>0.54769828327704884</v>
      </c>
      <c r="D45" s="35">
        <f t="shared" ref="D45:P45" si="2">D39/D33</f>
        <v>0.56892105385109226</v>
      </c>
      <c r="E45" s="35">
        <f t="shared" si="2"/>
        <v>0.59203590145111928</v>
      </c>
      <c r="F45" s="35">
        <f t="shared" si="2"/>
        <v>0.60310260504730751</v>
      </c>
      <c r="G45" s="35">
        <f t="shared" si="2"/>
        <v>0.62453090168874348</v>
      </c>
      <c r="H45" s="35">
        <f t="shared" si="2"/>
        <v>0.63889476769939169</v>
      </c>
      <c r="I45" s="35">
        <f t="shared" si="2"/>
        <v>0.64168145541571719</v>
      </c>
      <c r="J45" s="35">
        <f t="shared" si="2"/>
        <v>0.65131155793829476</v>
      </c>
      <c r="K45" s="35">
        <f t="shared" si="2"/>
        <v>0.65280279084896065</v>
      </c>
      <c r="L45" s="35">
        <f t="shared" si="2"/>
        <v>0.66375516106431209</v>
      </c>
      <c r="M45" s="35">
        <f t="shared" si="2"/>
        <v>0.66467771148436483</v>
      </c>
      <c r="N45" s="35">
        <f t="shared" si="2"/>
        <v>0.67432863968112666</v>
      </c>
      <c r="O45" s="35">
        <f t="shared" si="2"/>
        <v>0.67352078152454331</v>
      </c>
      <c r="P45" s="35">
        <f t="shared" si="2"/>
        <v>0.66119503527411616</v>
      </c>
      <c r="Q45" s="64"/>
      <c r="S45" s="22" t="s">
        <v>16</v>
      </c>
    </row>
    <row r="46" spans="1:20" ht="15" thickBot="1" x14ac:dyDescent="0.4">
      <c r="A46" s="20" t="s">
        <v>35</v>
      </c>
      <c r="B46" s="39"/>
      <c r="C46" s="30">
        <f>C40/C34</f>
        <v>0.5466011807780653</v>
      </c>
      <c r="D46" s="30">
        <f t="shared" ref="D46:P46" si="3">D40/D34</f>
        <v>0.56799504012822255</v>
      </c>
      <c r="E46" s="30">
        <f t="shared" si="3"/>
        <v>0.59138523260656883</v>
      </c>
      <c r="F46" s="30">
        <f t="shared" si="3"/>
        <v>0.60367790694654377</v>
      </c>
      <c r="G46" s="30">
        <f t="shared" si="3"/>
        <v>0.62554088297598842</v>
      </c>
      <c r="H46" s="30">
        <f t="shared" si="3"/>
        <v>0.63967534486161326</v>
      </c>
      <c r="I46" s="30">
        <f t="shared" si="3"/>
        <v>0.64239124822873894</v>
      </c>
      <c r="J46" s="30">
        <f t="shared" si="3"/>
        <v>0.65226555842694245</v>
      </c>
      <c r="K46" s="30">
        <f t="shared" si="3"/>
        <v>0.65396707798757492</v>
      </c>
      <c r="L46" s="30">
        <f t="shared" si="3"/>
        <v>0.66490895572489594</v>
      </c>
      <c r="M46" s="30">
        <f t="shared" si="3"/>
        <v>0.66590469812712771</v>
      </c>
      <c r="N46" s="30">
        <f t="shared" si="3"/>
        <v>0.6754873346423883</v>
      </c>
      <c r="O46" s="30">
        <f t="shared" si="3"/>
        <v>0.67477389858700565</v>
      </c>
      <c r="P46" s="30">
        <f t="shared" si="3"/>
        <v>0.66281886286065628</v>
      </c>
      <c r="Q46" s="64"/>
    </row>
    <row r="47" spans="1:20" x14ac:dyDescent="0.35">
      <c r="C47" s="52"/>
      <c r="D47" s="52"/>
      <c r="E47" s="52"/>
      <c r="F47" s="52"/>
      <c r="G47" s="52"/>
      <c r="H47" s="52"/>
      <c r="I47" s="52"/>
      <c r="J47" s="52"/>
      <c r="K47" s="52"/>
      <c r="L47" s="52"/>
      <c r="M47" s="52"/>
      <c r="N47" s="52"/>
    </row>
    <row r="49" spans="1:31" ht="15" thickBot="1" x14ac:dyDescent="0.4">
      <c r="A49" s="2" t="s">
        <v>26</v>
      </c>
    </row>
    <row r="50" spans="1:31" x14ac:dyDescent="0.35">
      <c r="A50" s="33"/>
      <c r="B50" s="82" t="s">
        <v>30</v>
      </c>
      <c r="C50" s="82"/>
      <c r="D50" s="82"/>
      <c r="E50" s="82"/>
      <c r="F50" s="82"/>
      <c r="G50" s="82"/>
      <c r="H50" s="82"/>
      <c r="I50" s="82"/>
      <c r="J50" s="82"/>
      <c r="K50" s="82"/>
      <c r="L50" s="82"/>
      <c r="M50" s="82"/>
      <c r="N50" s="82"/>
      <c r="O50" s="83"/>
      <c r="P50" s="70"/>
      <c r="Q50" s="70"/>
    </row>
    <row r="51" spans="1:31" x14ac:dyDescent="0.35">
      <c r="A51" s="14"/>
      <c r="B51" s="84"/>
      <c r="C51" s="84"/>
      <c r="D51" s="84"/>
      <c r="E51" s="84"/>
      <c r="F51" s="84"/>
      <c r="G51" s="84"/>
      <c r="H51" s="84"/>
      <c r="I51" s="84"/>
      <c r="J51" s="84"/>
      <c r="K51" s="84"/>
      <c r="L51" s="84"/>
      <c r="M51" s="84"/>
      <c r="N51" s="84"/>
      <c r="O51" s="85"/>
      <c r="P51" s="70"/>
      <c r="Q51" s="70"/>
      <c r="S51" s="1"/>
    </row>
    <row r="52" spans="1:31" x14ac:dyDescent="0.35">
      <c r="A52" s="8"/>
      <c r="B52" s="84"/>
      <c r="C52" s="84"/>
      <c r="D52" s="84"/>
      <c r="E52" s="84"/>
      <c r="F52" s="84"/>
      <c r="G52" s="84"/>
      <c r="H52" s="84"/>
      <c r="I52" s="84"/>
      <c r="J52" s="84"/>
      <c r="K52" s="84"/>
      <c r="L52" s="84"/>
      <c r="M52" s="84"/>
      <c r="N52" s="84"/>
      <c r="O52" s="85"/>
      <c r="P52" s="70"/>
      <c r="Q52" s="70"/>
    </row>
    <row r="53" spans="1:31" x14ac:dyDescent="0.35">
      <c r="A53" s="27"/>
      <c r="B53" s="84"/>
      <c r="C53" s="84"/>
      <c r="D53" s="84"/>
      <c r="E53" s="84"/>
      <c r="F53" s="84"/>
      <c r="G53" s="84"/>
      <c r="H53" s="84"/>
      <c r="I53" s="84"/>
      <c r="J53" s="84"/>
      <c r="K53" s="84"/>
      <c r="L53" s="84"/>
      <c r="M53" s="84"/>
      <c r="N53" s="84"/>
      <c r="O53" s="85"/>
      <c r="P53" s="70"/>
      <c r="Q53" s="70"/>
    </row>
    <row r="54" spans="1:31" x14ac:dyDescent="0.35">
      <c r="A54" s="27"/>
      <c r="B54" s="84"/>
      <c r="C54" s="84"/>
      <c r="D54" s="84"/>
      <c r="E54" s="84"/>
      <c r="F54" s="84"/>
      <c r="G54" s="84"/>
      <c r="H54" s="84"/>
      <c r="I54" s="84"/>
      <c r="J54" s="84"/>
      <c r="K54" s="84"/>
      <c r="L54" s="84"/>
      <c r="M54" s="84"/>
      <c r="N54" s="84"/>
      <c r="O54" s="85"/>
      <c r="P54" s="70"/>
      <c r="Q54" s="70"/>
      <c r="S54" s="60"/>
    </row>
    <row r="55" spans="1:31" ht="15" customHeight="1" x14ac:dyDescent="0.35">
      <c r="A55" s="27"/>
      <c r="B55" s="84"/>
      <c r="C55" s="84"/>
      <c r="D55" s="84"/>
      <c r="E55" s="84"/>
      <c r="F55" s="84"/>
      <c r="G55" s="84"/>
      <c r="H55" s="84"/>
      <c r="I55" s="84"/>
      <c r="J55" s="84"/>
      <c r="K55" s="84"/>
      <c r="L55" s="84"/>
      <c r="M55" s="84"/>
      <c r="N55" s="84"/>
      <c r="O55" s="85"/>
      <c r="P55" s="70"/>
      <c r="Q55" s="70"/>
      <c r="S55" s="61"/>
      <c r="T55" s="61"/>
      <c r="U55" s="61"/>
      <c r="V55" s="61"/>
      <c r="W55" s="61"/>
      <c r="X55" s="61"/>
      <c r="Y55" s="61"/>
      <c r="Z55" s="61"/>
      <c r="AA55" s="61"/>
      <c r="AB55" s="61"/>
      <c r="AC55" s="61"/>
      <c r="AD55" s="61"/>
      <c r="AE55" s="61"/>
    </row>
    <row r="56" spans="1:31" x14ac:dyDescent="0.35">
      <c r="A56" s="14"/>
      <c r="O56" s="15"/>
      <c r="P56" s="64"/>
      <c r="Q56" s="64"/>
      <c r="S56" s="61"/>
      <c r="T56" s="61"/>
      <c r="U56" s="61"/>
      <c r="V56" s="61"/>
      <c r="W56" s="61"/>
      <c r="X56" s="61"/>
      <c r="Y56" s="61"/>
      <c r="Z56" s="61"/>
      <c r="AA56" s="61"/>
      <c r="AB56" s="61"/>
      <c r="AC56" s="61"/>
      <c r="AD56" s="61"/>
      <c r="AE56" s="61"/>
    </row>
    <row r="57" spans="1:31" x14ac:dyDescent="0.35">
      <c r="A57" s="14"/>
      <c r="B57" s="1" t="s">
        <v>31</v>
      </c>
      <c r="O57" s="15"/>
      <c r="P57" s="64"/>
      <c r="Q57" s="64"/>
      <c r="S57" s="61"/>
      <c r="T57" s="61"/>
      <c r="U57" s="61"/>
      <c r="V57" s="61"/>
      <c r="W57" s="61"/>
      <c r="X57" s="61"/>
      <c r="Y57" s="61"/>
      <c r="Z57" s="61"/>
      <c r="AA57" s="61"/>
      <c r="AB57" s="61"/>
      <c r="AC57" s="61"/>
      <c r="AD57" s="61"/>
      <c r="AE57" s="61"/>
    </row>
    <row r="58" spans="1:31" ht="15" customHeight="1" x14ac:dyDescent="0.35">
      <c r="A58" s="14"/>
      <c r="B58" s="16" t="s">
        <v>1</v>
      </c>
      <c r="O58" s="15"/>
      <c r="P58" s="64"/>
      <c r="Q58" s="64"/>
      <c r="S58" s="62"/>
      <c r="T58" s="62"/>
      <c r="U58" s="62"/>
      <c r="V58" s="62"/>
      <c r="W58" s="62"/>
      <c r="X58" s="62"/>
      <c r="Y58" s="62"/>
      <c r="Z58" s="62"/>
      <c r="AA58" s="62"/>
      <c r="AB58" s="62"/>
      <c r="AC58" s="62"/>
      <c r="AD58" s="62"/>
      <c r="AE58" s="62"/>
    </row>
    <row r="59" spans="1:31" ht="15" customHeight="1" x14ac:dyDescent="0.35">
      <c r="A59" s="17" t="s">
        <v>29</v>
      </c>
      <c r="B59" s="18">
        <v>2004</v>
      </c>
      <c r="C59" s="18">
        <v>2005</v>
      </c>
      <c r="D59" s="18">
        <v>2006</v>
      </c>
      <c r="E59" s="18">
        <v>2007</v>
      </c>
      <c r="F59" s="18">
        <v>2008</v>
      </c>
      <c r="G59" s="18">
        <v>2009</v>
      </c>
      <c r="H59" s="18">
        <v>2010</v>
      </c>
      <c r="I59" s="18">
        <v>2011</v>
      </c>
      <c r="J59" s="18">
        <v>2012</v>
      </c>
      <c r="K59" s="18">
        <v>2013</v>
      </c>
      <c r="L59" s="18">
        <v>2014</v>
      </c>
      <c r="M59" s="18">
        <v>2015</v>
      </c>
      <c r="N59" s="18">
        <v>2016</v>
      </c>
      <c r="O59" s="19">
        <v>2017</v>
      </c>
      <c r="P59" s="69">
        <v>2018</v>
      </c>
      <c r="Q59" s="69"/>
      <c r="S59" s="62"/>
      <c r="T59" s="62"/>
      <c r="U59" s="62"/>
      <c r="V59" s="62"/>
      <c r="W59" s="62"/>
      <c r="X59" s="62"/>
      <c r="Y59" s="62"/>
      <c r="Z59" s="62"/>
      <c r="AA59" s="62"/>
      <c r="AB59" s="62"/>
      <c r="AC59" s="62"/>
      <c r="AD59" s="62"/>
      <c r="AE59" s="62"/>
    </row>
    <row r="60" spans="1:31" x14ac:dyDescent="0.35">
      <c r="A60" s="14" t="s">
        <v>34</v>
      </c>
      <c r="B60" s="50"/>
      <c r="C60" s="50"/>
      <c r="D60" s="50"/>
      <c r="E60" s="35"/>
      <c r="F60" s="35"/>
      <c r="G60" s="35"/>
      <c r="H60" s="79">
        <v>27.9</v>
      </c>
      <c r="I60" s="79">
        <v>29.5</v>
      </c>
      <c r="J60" s="76">
        <v>30</v>
      </c>
      <c r="K60" s="79">
        <v>30.9</v>
      </c>
      <c r="L60" s="79">
        <v>32.799999999999997</v>
      </c>
      <c r="M60" s="79">
        <v>35.700000000000003</v>
      </c>
      <c r="N60" s="79">
        <v>39.5</v>
      </c>
      <c r="O60" s="79">
        <v>39.5</v>
      </c>
      <c r="P60" s="79">
        <v>38.9</v>
      </c>
      <c r="Q60" s="71"/>
      <c r="S60" s="62"/>
      <c r="T60" s="62"/>
      <c r="U60" s="62"/>
      <c r="V60" s="62"/>
      <c r="W60" s="62"/>
      <c r="X60" s="62"/>
      <c r="Y60" s="62"/>
      <c r="Z60" s="62"/>
      <c r="AA60" s="62"/>
      <c r="AB60" s="62"/>
      <c r="AC60" s="62"/>
      <c r="AD60" s="62"/>
      <c r="AE60" s="62"/>
    </row>
    <row r="61" spans="1:31" ht="15" thickBot="1" x14ac:dyDescent="0.4">
      <c r="A61" s="20"/>
      <c r="B61" s="57"/>
      <c r="C61" s="57"/>
      <c r="D61" s="57"/>
      <c r="E61" s="48"/>
      <c r="F61" s="48"/>
      <c r="G61" s="48"/>
      <c r="H61" s="48"/>
      <c r="I61" s="48"/>
      <c r="J61" s="48"/>
      <c r="K61" s="48"/>
      <c r="L61" s="48"/>
      <c r="M61" s="48"/>
      <c r="N61" s="48"/>
      <c r="O61" s="40"/>
      <c r="P61" s="40"/>
      <c r="Q61" s="64"/>
    </row>
    <row r="63" spans="1:31" x14ac:dyDescent="0.35">
      <c r="S63" s="2"/>
    </row>
    <row r="64" spans="1:31" ht="15" thickBot="1" x14ac:dyDescent="0.4">
      <c r="A64" s="2" t="s">
        <v>20</v>
      </c>
      <c r="S64" s="63"/>
      <c r="T64" s="59"/>
      <c r="U64" s="59"/>
      <c r="V64" s="59"/>
      <c r="W64" s="59"/>
      <c r="X64" s="59"/>
      <c r="Y64" s="59"/>
      <c r="Z64" s="59"/>
      <c r="AA64" s="59"/>
      <c r="AB64" s="59"/>
      <c r="AC64" s="59"/>
      <c r="AD64" s="59"/>
    </row>
    <row r="65" spans="1:30" x14ac:dyDescent="0.35">
      <c r="A65" s="45"/>
      <c r="B65" s="78" t="s">
        <v>47</v>
      </c>
      <c r="C65" s="42"/>
      <c r="D65" s="42"/>
      <c r="E65" s="42"/>
      <c r="F65" s="42"/>
      <c r="G65" s="42"/>
      <c r="H65" s="42"/>
      <c r="I65" s="42"/>
      <c r="J65" s="42"/>
      <c r="K65" s="42"/>
      <c r="L65" s="42"/>
      <c r="M65" s="42"/>
      <c r="N65" s="42"/>
      <c r="O65" s="24"/>
      <c r="P65" s="64"/>
      <c r="Q65" s="64"/>
      <c r="S65" s="59"/>
      <c r="T65" s="59"/>
      <c r="U65" s="59"/>
      <c r="V65" s="59"/>
      <c r="W65" s="59"/>
      <c r="X65" s="59"/>
      <c r="Y65" s="59"/>
      <c r="Z65" s="59"/>
      <c r="AA65" s="59"/>
      <c r="AB65" s="59"/>
      <c r="AC65" s="59"/>
      <c r="AD65" s="59"/>
    </row>
    <row r="66" spans="1:30" x14ac:dyDescent="0.35">
      <c r="A66" s="27"/>
      <c r="B66" s="6" t="s">
        <v>15</v>
      </c>
      <c r="C66" s="43"/>
      <c r="D66" s="43"/>
      <c r="E66" s="43"/>
      <c r="F66" s="43"/>
      <c r="G66" s="43"/>
      <c r="H66" s="43"/>
      <c r="I66" s="43"/>
      <c r="J66" s="43"/>
      <c r="K66" s="43"/>
      <c r="L66" s="43"/>
      <c r="M66" s="43"/>
      <c r="N66" s="43"/>
      <c r="O66" s="15"/>
      <c r="P66" s="64"/>
      <c r="Q66" s="64"/>
      <c r="S66" s="59"/>
      <c r="T66" s="59"/>
      <c r="U66" s="59"/>
      <c r="V66" s="59"/>
      <c r="W66" s="59"/>
      <c r="X66" s="59"/>
      <c r="Y66" s="59"/>
      <c r="Z66" s="59"/>
      <c r="AA66" s="59"/>
      <c r="AB66" s="59"/>
      <c r="AC66" s="59"/>
      <c r="AD66" s="59"/>
    </row>
    <row r="67" spans="1:30" x14ac:dyDescent="0.35">
      <c r="A67" s="8" t="s">
        <v>20</v>
      </c>
      <c r="B67" s="9">
        <v>2004</v>
      </c>
      <c r="C67" s="9">
        <v>2005</v>
      </c>
      <c r="D67" s="9">
        <v>2006</v>
      </c>
      <c r="E67" s="9">
        <v>2007</v>
      </c>
      <c r="F67" s="9">
        <v>2008</v>
      </c>
      <c r="G67" s="9">
        <v>2009</v>
      </c>
      <c r="H67" s="9">
        <v>2010</v>
      </c>
      <c r="I67" s="9">
        <v>2011</v>
      </c>
      <c r="J67" s="9">
        <v>2012</v>
      </c>
      <c r="K67" s="9">
        <v>2013</v>
      </c>
      <c r="L67" s="9">
        <v>2014</v>
      </c>
      <c r="M67" s="9">
        <v>2015</v>
      </c>
      <c r="N67" s="55">
        <v>2016</v>
      </c>
      <c r="O67" s="10">
        <v>2017</v>
      </c>
      <c r="P67" s="65"/>
      <c r="Q67" s="65"/>
    </row>
    <row r="68" spans="1:30" x14ac:dyDescent="0.35">
      <c r="A68" s="46" t="s">
        <v>34</v>
      </c>
      <c r="B68" s="11"/>
      <c r="C68" s="21"/>
      <c r="D68" s="11"/>
      <c r="E68" s="11"/>
      <c r="F68" s="11"/>
      <c r="G68" s="11"/>
      <c r="H68" s="11">
        <v>758670000</v>
      </c>
      <c r="J68" s="21">
        <v>758320000</v>
      </c>
      <c r="L68" s="11">
        <v>769010000</v>
      </c>
      <c r="M68" s="11"/>
      <c r="N68" s="21">
        <v>784720000</v>
      </c>
      <c r="O68" s="54"/>
      <c r="P68" s="64"/>
      <c r="Q68" s="64"/>
    </row>
    <row r="69" spans="1:30" x14ac:dyDescent="0.35">
      <c r="A69" s="27"/>
      <c r="B69" s="13"/>
      <c r="D69" s="13"/>
      <c r="E69" s="13"/>
      <c r="F69" s="13"/>
      <c r="G69" s="43"/>
      <c r="H69" s="13"/>
      <c r="J69" s="13"/>
      <c r="L69" s="13"/>
      <c r="M69" s="13"/>
      <c r="N69" s="13"/>
      <c r="O69" s="15"/>
      <c r="P69" s="64"/>
      <c r="Q69" s="64"/>
      <c r="R69" s="1"/>
    </row>
    <row r="70" spans="1:30" x14ac:dyDescent="0.35">
      <c r="A70" s="27"/>
      <c r="B70" s="1" t="s">
        <v>21</v>
      </c>
      <c r="C70" s="43"/>
      <c r="D70" s="43"/>
      <c r="E70" s="43"/>
      <c r="F70" s="43"/>
      <c r="G70" s="43"/>
      <c r="H70" s="43"/>
      <c r="I70" s="43"/>
      <c r="J70" s="43"/>
      <c r="K70" s="43"/>
      <c r="L70" s="43"/>
      <c r="M70" s="43"/>
      <c r="N70" s="43"/>
      <c r="O70" s="15"/>
      <c r="P70" s="64"/>
      <c r="Q70" s="64"/>
    </row>
    <row r="71" spans="1:30" x14ac:dyDescent="0.35">
      <c r="A71" s="27"/>
      <c r="B71" s="6" t="s">
        <v>15</v>
      </c>
      <c r="C71" s="43"/>
      <c r="D71" s="43"/>
      <c r="E71" s="43"/>
      <c r="F71" s="43"/>
      <c r="G71" s="43"/>
      <c r="H71" s="43"/>
      <c r="I71" s="43"/>
      <c r="J71" s="43"/>
      <c r="K71" s="43"/>
      <c r="L71" s="43"/>
      <c r="M71" s="43"/>
      <c r="N71" s="43"/>
      <c r="O71" s="15"/>
      <c r="P71" s="64"/>
      <c r="Q71" s="64"/>
    </row>
    <row r="72" spans="1:30" x14ac:dyDescent="0.35">
      <c r="A72" s="8" t="s">
        <v>20</v>
      </c>
      <c r="B72" s="9">
        <v>2004</v>
      </c>
      <c r="C72" s="9">
        <v>2005</v>
      </c>
      <c r="D72" s="9">
        <v>2006</v>
      </c>
      <c r="E72" s="9">
        <v>2007</v>
      </c>
      <c r="F72" s="9">
        <v>2008</v>
      </c>
      <c r="G72" s="9">
        <v>2009</v>
      </c>
      <c r="H72" s="9">
        <v>2010</v>
      </c>
      <c r="I72" s="9">
        <v>2011</v>
      </c>
      <c r="J72" s="9">
        <v>2012</v>
      </c>
      <c r="K72" s="9">
        <v>2013</v>
      </c>
      <c r="L72" s="9">
        <v>2014</v>
      </c>
      <c r="M72" s="9">
        <v>2015</v>
      </c>
      <c r="N72" s="55">
        <v>2016</v>
      </c>
      <c r="O72" s="10">
        <v>2017</v>
      </c>
      <c r="P72" s="65"/>
      <c r="Q72" s="65"/>
    </row>
    <row r="73" spans="1:30" x14ac:dyDescent="0.35">
      <c r="A73" s="46" t="s">
        <v>34</v>
      </c>
      <c r="B73" s="11"/>
      <c r="C73" s="21"/>
      <c r="D73" s="11"/>
      <c r="E73" s="11"/>
      <c r="F73" s="11"/>
      <c r="G73" s="41"/>
      <c r="H73" s="11">
        <v>342050000</v>
      </c>
      <c r="I73" s="21"/>
      <c r="J73" s="11">
        <v>360160000</v>
      </c>
      <c r="K73" s="21"/>
      <c r="L73" s="11">
        <v>375740000</v>
      </c>
      <c r="M73" s="11"/>
      <c r="N73" s="11">
        <v>374030000</v>
      </c>
      <c r="O73" s="54"/>
      <c r="P73" s="64"/>
      <c r="Q73" s="64"/>
    </row>
    <row r="74" spans="1:30" x14ac:dyDescent="0.35">
      <c r="A74" s="14"/>
      <c r="O74" s="15"/>
      <c r="P74" s="64"/>
      <c r="Q74" s="64"/>
    </row>
    <row r="75" spans="1:30" x14ac:dyDescent="0.35">
      <c r="A75" s="14"/>
      <c r="B75" s="1" t="s">
        <v>22</v>
      </c>
      <c r="O75" s="15"/>
      <c r="P75" s="64"/>
      <c r="Q75" s="64"/>
    </row>
    <row r="76" spans="1:30" x14ac:dyDescent="0.35">
      <c r="A76" s="14"/>
      <c r="B76" s="16" t="s">
        <v>1</v>
      </c>
      <c r="O76" s="15"/>
      <c r="P76" s="64"/>
      <c r="Q76" s="64"/>
    </row>
    <row r="77" spans="1:30" x14ac:dyDescent="0.35">
      <c r="A77" s="17" t="s">
        <v>20</v>
      </c>
      <c r="B77" s="18">
        <v>2004</v>
      </c>
      <c r="C77" s="18">
        <v>2005</v>
      </c>
      <c r="D77" s="18">
        <v>2006</v>
      </c>
      <c r="E77" s="18">
        <v>2007</v>
      </c>
      <c r="F77" s="18">
        <v>2008</v>
      </c>
      <c r="G77" s="18">
        <v>2009</v>
      </c>
      <c r="H77" s="18">
        <v>2010</v>
      </c>
      <c r="I77" s="18">
        <v>2011</v>
      </c>
      <c r="J77" s="18">
        <v>2012</v>
      </c>
      <c r="K77" s="18">
        <v>2013</v>
      </c>
      <c r="L77" s="18">
        <v>2014</v>
      </c>
      <c r="M77" s="18">
        <v>2015</v>
      </c>
      <c r="N77" s="56">
        <v>2016</v>
      </c>
      <c r="O77" s="19">
        <v>2017</v>
      </c>
      <c r="P77" s="69"/>
      <c r="Q77" s="69"/>
      <c r="S77" s="59"/>
      <c r="T77" s="59"/>
    </row>
    <row r="78" spans="1:30" x14ac:dyDescent="0.35">
      <c r="A78" s="37" t="s">
        <v>34</v>
      </c>
      <c r="B78" s="35"/>
      <c r="C78" s="35"/>
      <c r="D78" s="35"/>
      <c r="E78" s="35"/>
      <c r="F78" s="35"/>
      <c r="G78" s="35"/>
      <c r="H78" s="35">
        <f>H73/H68</f>
        <v>0.4508547853480433</v>
      </c>
      <c r="I78" s="35"/>
      <c r="J78" s="35">
        <f>J73/L68</f>
        <v>0.4683424142728963</v>
      </c>
      <c r="K78" s="35"/>
      <c r="L78" s="35">
        <f t="shared" ref="L78" si="4">L73/N68</f>
        <v>0.47882047099602404</v>
      </c>
      <c r="M78" s="35"/>
      <c r="N78" s="35">
        <f>N73/N68</f>
        <v>0.47664134978081352</v>
      </c>
      <c r="O78" s="54"/>
      <c r="P78" s="64"/>
      <c r="Q78" s="64"/>
    </row>
    <row r="89" spans="19:20" x14ac:dyDescent="0.35">
      <c r="S89" s="59"/>
      <c r="T89" s="59"/>
    </row>
  </sheetData>
  <mergeCells count="1">
    <mergeCell ref="B50:O55"/>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875B7BFAFDF64C9394BFB5DCA3161C" ma:contentTypeVersion="12" ma:contentTypeDescription="Create a new document." ma:contentTypeScope="" ma:versionID="1fce74e0cf1832ee069a40ad28121ea8">
  <xsd:schema xmlns:xsd="http://www.w3.org/2001/XMLSchema" xmlns:xs="http://www.w3.org/2001/XMLSchema" xmlns:p="http://schemas.microsoft.com/office/2006/metadata/properties" xmlns:ns2="0ab27300-963f-4f8d-9bae-e9aa98dabc2e" xmlns:ns3="bde7d478-d854-492c-97f6-92fba056400e" targetNamespace="http://schemas.microsoft.com/office/2006/metadata/properties" ma:root="true" ma:fieldsID="fbd785d27db4909a94920c25b7785b3d" ns2:_="" ns3:_="">
    <xsd:import namespace="0ab27300-963f-4f8d-9bae-e9aa98dabc2e"/>
    <xsd:import namespace="bde7d478-d854-492c-97f6-92fba056400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b27300-963f-4f8d-9bae-e9aa98dabc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de7d478-d854-492c-97f6-92fba056400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E5BE0F-BB2A-41E3-B5BD-DD021F064366}">
  <ds:schemaRefs>
    <ds:schemaRef ds:uri="http://purl.org/dc/dcmitype/"/>
    <ds:schemaRef ds:uri="http://schemas.microsoft.com/office/infopath/2007/PartnerControls"/>
    <ds:schemaRef ds:uri="http://purl.org/dc/elements/1.1/"/>
    <ds:schemaRef ds:uri="http://schemas.microsoft.com/office/2006/metadata/properties"/>
    <ds:schemaRef ds:uri="0ab27300-963f-4f8d-9bae-e9aa98dabc2e"/>
    <ds:schemaRef ds:uri="http://schemas.microsoft.com/office/2006/documentManagement/types"/>
    <ds:schemaRef ds:uri="http://purl.org/dc/terms/"/>
    <ds:schemaRef ds:uri="http://schemas.openxmlformats.org/package/2006/metadata/core-properties"/>
    <ds:schemaRef ds:uri="bde7d478-d854-492c-97f6-92fba056400e"/>
    <ds:schemaRef ds:uri="http://www.w3.org/XML/1998/namespace"/>
  </ds:schemaRefs>
</ds:datastoreItem>
</file>

<file path=customXml/itemProps2.xml><?xml version="1.0" encoding="utf-8"?>
<ds:datastoreItem xmlns:ds="http://schemas.openxmlformats.org/officeDocument/2006/customXml" ds:itemID="{6ED799AF-86C7-4CD2-85B2-BDD6A952149B}">
  <ds:schemaRefs>
    <ds:schemaRef ds:uri="http://schemas.microsoft.com/sharepoint/v3/contenttype/forms"/>
  </ds:schemaRefs>
</ds:datastoreItem>
</file>

<file path=customXml/itemProps3.xml><?xml version="1.0" encoding="utf-8"?>
<ds:datastoreItem xmlns:ds="http://schemas.openxmlformats.org/officeDocument/2006/customXml" ds:itemID="{2A3BE7CA-A7D1-4C6D-A3FC-E9C4568CF4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b27300-963f-4f8d-9bae-e9aa98dabc2e"/>
    <ds:schemaRef ds:uri="bde7d478-d854-492c-97f6-92fba05640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Figure 1</vt:lpstr>
      <vt:lpstr>Figure 1 calculations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Markéta Sequensová</dc:creator>
  <cp:keywords/>
  <dc:description/>
  <cp:lastModifiedBy>Irune Axpe</cp:lastModifiedBy>
  <cp:revision/>
  <dcterms:created xsi:type="dcterms:W3CDTF">2019-03-01T15:15:41Z</dcterms:created>
  <dcterms:modified xsi:type="dcterms:W3CDTF">2021-06-24T11:41:21Z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0x01010083875B7BFAFDF64C9394BFB5DCA3161C</vt:lpwstr>
  </property>
  <property fmtid="{D5CDD505-2E9C-101B-9397-08002B2CF9AE}" pid="3" name="ESRI_WORKBOOK_ID">
    <vt:lpwstr>d8124943aa7e4d50a49d3f9db9e0cdc6</vt:lpwstr>
  </property>
</Properties>
</file>