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Data&amp;Figures" sheetId="5" r:id="rId1"/>
  </sheets>
  <externalReferences>
    <externalReference r:id="rId2"/>
    <externalReference r:id="rId3"/>
  </externalReferences>
  <calcPr calcId="145621"/>
</workbook>
</file>

<file path=xl/calcChain.xml><?xml version="1.0" encoding="utf-8"?>
<calcChain xmlns="http://schemas.openxmlformats.org/spreadsheetml/2006/main">
  <c r="K163" i="5" l="1"/>
  <c r="K162" i="5"/>
  <c r="K161" i="5"/>
  <c r="K160" i="5"/>
  <c r="K159" i="5"/>
  <c r="K158" i="5"/>
  <c r="K157" i="5"/>
  <c r="K156" i="5"/>
  <c r="K155" i="5"/>
  <c r="K154" i="5"/>
  <c r="K153" i="5"/>
  <c r="K152" i="5"/>
  <c r="K151" i="5"/>
  <c r="K150" i="5"/>
  <c r="K149" i="5"/>
  <c r="K148" i="5"/>
  <c r="K147" i="5"/>
  <c r="K146" i="5"/>
  <c r="K145" i="5"/>
  <c r="K144" i="5"/>
  <c r="K143" i="5"/>
  <c r="K142" i="5"/>
  <c r="K141" i="5"/>
  <c r="K140" i="5"/>
  <c r="K133" i="5"/>
  <c r="K132" i="5"/>
  <c r="K131" i="5"/>
  <c r="K130" i="5"/>
  <c r="K129" i="5"/>
  <c r="K128" i="5"/>
  <c r="K127" i="5"/>
  <c r="K126" i="5"/>
  <c r="K125" i="5"/>
  <c r="K124" i="5"/>
  <c r="K123" i="5"/>
  <c r="K122" i="5"/>
  <c r="K121" i="5"/>
  <c r="K120" i="5"/>
  <c r="K119" i="5"/>
  <c r="K118" i="5"/>
  <c r="K117" i="5"/>
  <c r="K116" i="5"/>
  <c r="K115" i="5"/>
  <c r="K114" i="5"/>
  <c r="K113" i="5"/>
  <c r="K112" i="5"/>
  <c r="K111" i="5"/>
  <c r="K110" i="5"/>
  <c r="I86" i="5"/>
  <c r="I85" i="5"/>
  <c r="I84" i="5"/>
  <c r="H83" i="5"/>
  <c r="H82" i="5"/>
  <c r="H81" i="5"/>
  <c r="H80" i="5"/>
</calcChain>
</file>

<file path=xl/sharedStrings.xml><?xml version="1.0" encoding="utf-8"?>
<sst xmlns="http://schemas.openxmlformats.org/spreadsheetml/2006/main" count="63" uniqueCount="52">
  <si>
    <t>Railways</t>
  </si>
  <si>
    <t>Number of people exposed to noise in Europe (EEA countries)</t>
  </si>
  <si>
    <t>Lden &gt; 55 dB</t>
  </si>
  <si>
    <t>Lnight &gt; 50 dB</t>
  </si>
  <si>
    <t>Within agglomerations</t>
  </si>
  <si>
    <t>Roads</t>
  </si>
  <si>
    <t>Airports</t>
  </si>
  <si>
    <t>Industry</t>
  </si>
  <si>
    <t>Total outside agglomerations</t>
  </si>
  <si>
    <t>Major roads</t>
  </si>
  <si>
    <t>Major railways</t>
  </si>
  <si>
    <t>Major airports</t>
  </si>
  <si>
    <t>Lnight</t>
  </si>
  <si>
    <t>50-55 dB</t>
  </si>
  <si>
    <t>55-59 dB</t>
  </si>
  <si>
    <t>60-64 dB</t>
  </si>
  <si>
    <t>65-69 dB</t>
  </si>
  <si>
    <t>&gt;70 dB</t>
  </si>
  <si>
    <t>Major road data</t>
  </si>
  <si>
    <t>55-59</t>
  </si>
  <si>
    <t>60-64</t>
  </si>
  <si>
    <t>65-69</t>
  </si>
  <si>
    <t>70-74</t>
  </si>
  <si>
    <t>&gt;75</t>
  </si>
  <si>
    <r>
      <t>L</t>
    </r>
    <r>
      <rPr>
        <vertAlign val="subscript"/>
        <sz val="8"/>
        <rFont val="Arial"/>
        <family val="2"/>
      </rPr>
      <t>den</t>
    </r>
    <r>
      <rPr>
        <sz val="8"/>
        <rFont val="Arial"/>
        <family val="2"/>
      </rPr>
      <t xml:space="preserve"> &gt; 55 dB </t>
    </r>
  </si>
  <si>
    <t>France</t>
  </si>
  <si>
    <t>United Kingdom</t>
  </si>
  <si>
    <t>Italy</t>
  </si>
  <si>
    <t>Germany</t>
  </si>
  <si>
    <t>Spain</t>
  </si>
  <si>
    <t>Austria</t>
  </si>
  <si>
    <t>Czech Republic</t>
  </si>
  <si>
    <t>Belgium</t>
  </si>
  <si>
    <t>Poland</t>
  </si>
  <si>
    <t>Sweden</t>
  </si>
  <si>
    <t>Netherlands</t>
  </si>
  <si>
    <t>Slovakia</t>
  </si>
  <si>
    <t>Hungary</t>
  </si>
  <si>
    <t>Denmark</t>
  </si>
  <si>
    <t>Slovenia</t>
  </si>
  <si>
    <t>Norway</t>
  </si>
  <si>
    <t>Finland</t>
  </si>
  <si>
    <t>Ireland</t>
  </si>
  <si>
    <t>Romania</t>
  </si>
  <si>
    <t>Portugal</t>
  </si>
  <si>
    <t>Lithuania</t>
  </si>
  <si>
    <t>Latvia</t>
  </si>
  <si>
    <t>Estonia</t>
  </si>
  <si>
    <t>Luxembourg</t>
  </si>
  <si>
    <t>50-55</t>
  </si>
  <si>
    <t>&gt;70</t>
  </si>
  <si>
    <r>
      <t>L</t>
    </r>
    <r>
      <rPr>
        <vertAlign val="subscript"/>
        <sz val="8"/>
        <rFont val="Arial"/>
        <family val="2"/>
      </rPr>
      <t>night</t>
    </r>
    <r>
      <rPr>
        <sz val="8"/>
        <rFont val="Arial"/>
        <family val="2"/>
      </rPr>
      <t xml:space="preserve"> &gt; 50 dB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</si>
</sst>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i/>
      <sz val="8"/>
      <color indexed="8"/>
      <name val="Arial"/>
      <family val="2"/>
    </font>
    <font>
      <sz val="8"/>
      <name val="Arial"/>
      <family val="2"/>
    </font>
    <font>
      <vertAlign val="subscript"/>
      <sz val="8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</borders>
  <cellStyleXfs count="5">
    <xf numFmtId="0" fontId="0" fillId="0" borderId="0"/>
    <xf numFmtId="0" fontId="1" fillId="0" borderId="0" applyNumberFormat="0" applyFont="0" applyFill="0" applyBorder="0" applyProtection="0">
      <alignment vertical="center"/>
    </xf>
    <xf numFmtId="0" fontId="2" fillId="0" borderId="0"/>
    <xf numFmtId="0" fontId="5" fillId="0" borderId="0"/>
    <xf numFmtId="0" fontId="5" fillId="0" borderId="0"/>
  </cellStyleXfs>
  <cellXfs count="39">
    <xf numFmtId="0" fontId="0" fillId="0" borderId="0" xfId="0"/>
    <xf numFmtId="0" fontId="3" fillId="0" borderId="0" xfId="2" applyFont="1"/>
    <xf numFmtId="0" fontId="2" fillId="0" borderId="0" xfId="2"/>
    <xf numFmtId="0" fontId="4" fillId="0" borderId="0" xfId="2" applyFont="1"/>
    <xf numFmtId="3" fontId="2" fillId="0" borderId="0" xfId="2" applyNumberFormat="1"/>
    <xf numFmtId="0" fontId="2" fillId="0" borderId="1" xfId="2" applyBorder="1"/>
    <xf numFmtId="3" fontId="2" fillId="0" borderId="1" xfId="2" applyNumberFormat="1" applyBorder="1"/>
    <xf numFmtId="2" fontId="2" fillId="0" borderId="0" xfId="2" applyNumberFormat="1"/>
    <xf numFmtId="0" fontId="6" fillId="0" borderId="2" xfId="3" applyFont="1" applyFill="1" applyBorder="1" applyAlignment="1">
      <alignment horizontal="center"/>
    </xf>
    <xf numFmtId="0" fontId="6" fillId="0" borderId="3" xfId="3" applyFont="1" applyFill="1" applyBorder="1" applyAlignment="1">
      <alignment horizontal="center"/>
    </xf>
    <xf numFmtId="0" fontId="6" fillId="0" borderId="4" xfId="3" applyFont="1" applyFill="1" applyBorder="1" applyAlignment="1">
      <alignment horizontal="center"/>
    </xf>
    <xf numFmtId="0" fontId="2" fillId="0" borderId="5" xfId="2" applyBorder="1"/>
    <xf numFmtId="0" fontId="2" fillId="0" borderId="6" xfId="2" applyBorder="1"/>
    <xf numFmtId="0" fontId="2" fillId="0" borderId="7" xfId="2" applyBorder="1"/>
    <xf numFmtId="0" fontId="2" fillId="0" borderId="8" xfId="2" applyBorder="1"/>
    <xf numFmtId="0" fontId="2" fillId="0" borderId="9" xfId="2" applyBorder="1"/>
    <xf numFmtId="0" fontId="6" fillId="2" borderId="10" xfId="3" applyFont="1" applyFill="1" applyBorder="1" applyAlignment="1">
      <alignment horizontal="center"/>
    </xf>
    <xf numFmtId="0" fontId="6" fillId="2" borderId="11" xfId="3" applyFont="1" applyFill="1" applyBorder="1" applyAlignment="1">
      <alignment horizontal="center"/>
    </xf>
    <xf numFmtId="0" fontId="6" fillId="2" borderId="12" xfId="3" applyFont="1" applyFill="1" applyBorder="1" applyAlignment="1">
      <alignment horizontal="center"/>
    </xf>
    <xf numFmtId="0" fontId="7" fillId="0" borderId="0" xfId="2" applyFont="1"/>
    <xf numFmtId="0" fontId="9" fillId="0" borderId="5" xfId="4" applyFont="1" applyFill="1" applyBorder="1" applyAlignment="1"/>
    <xf numFmtId="0" fontId="9" fillId="0" borderId="0" xfId="4" applyFont="1" applyFill="1" applyBorder="1" applyAlignment="1"/>
    <xf numFmtId="3" fontId="9" fillId="0" borderId="0" xfId="4" applyNumberFormat="1" applyFont="1" applyFill="1" applyBorder="1" applyAlignment="1">
      <alignment horizontal="right"/>
    </xf>
    <xf numFmtId="3" fontId="9" fillId="0" borderId="2" xfId="4" applyNumberFormat="1" applyFont="1" applyFill="1" applyBorder="1" applyAlignment="1">
      <alignment horizontal="right"/>
    </xf>
    <xf numFmtId="3" fontId="9" fillId="0" borderId="3" xfId="4" applyNumberFormat="1" applyFont="1" applyFill="1" applyBorder="1" applyAlignment="1">
      <alignment horizontal="right"/>
    </xf>
    <xf numFmtId="3" fontId="9" fillId="0" borderId="4" xfId="4" applyNumberFormat="1" applyFont="1" applyFill="1" applyBorder="1" applyAlignment="1">
      <alignment horizontal="right"/>
    </xf>
    <xf numFmtId="3" fontId="9" fillId="0" borderId="6" xfId="4" applyNumberFormat="1" applyFont="1" applyFill="1" applyBorder="1" applyAlignment="1">
      <alignment horizontal="right"/>
    </xf>
    <xf numFmtId="3" fontId="9" fillId="0" borderId="7" xfId="4" applyNumberFormat="1" applyFont="1" applyFill="1" applyBorder="1" applyAlignment="1">
      <alignment horizontal="right"/>
    </xf>
    <xf numFmtId="3" fontId="9" fillId="0" borderId="8" xfId="4" applyNumberFormat="1" applyFont="1" applyFill="1" applyBorder="1" applyAlignment="1">
      <alignment horizontal="right"/>
    </xf>
    <xf numFmtId="0" fontId="9" fillId="0" borderId="9" xfId="4" applyFont="1" applyFill="1" applyBorder="1" applyAlignment="1"/>
    <xf numFmtId="3" fontId="9" fillId="0" borderId="13" xfId="4" applyNumberFormat="1" applyFont="1" applyFill="1" applyBorder="1" applyAlignment="1">
      <alignment horizontal="right"/>
    </xf>
    <xf numFmtId="3" fontId="9" fillId="0" borderId="14" xfId="4" applyNumberFormat="1" applyFont="1" applyFill="1" applyBorder="1" applyAlignment="1">
      <alignment horizontal="right"/>
    </xf>
    <xf numFmtId="0" fontId="6" fillId="3" borderId="15" xfId="3" applyFont="1" applyFill="1" applyBorder="1" applyAlignment="1">
      <alignment horizontal="center"/>
    </xf>
    <xf numFmtId="0" fontId="6" fillId="3" borderId="3" xfId="3" applyFont="1" applyFill="1" applyBorder="1" applyAlignment="1">
      <alignment horizontal="center"/>
    </xf>
    <xf numFmtId="0" fontId="6" fillId="3" borderId="16" xfId="3" applyFont="1" applyFill="1" applyBorder="1" applyAlignment="1">
      <alignment horizontal="center"/>
    </xf>
    <xf numFmtId="3" fontId="9" fillId="0" borderId="7" xfId="4" applyNumberFormat="1" applyFont="1" applyBorder="1" applyAlignment="1"/>
    <xf numFmtId="3" fontId="9" fillId="0" borderId="17" xfId="4" applyNumberFormat="1" applyFont="1" applyFill="1" applyBorder="1" applyAlignment="1">
      <alignment horizontal="right"/>
    </xf>
    <xf numFmtId="3" fontId="9" fillId="0" borderId="11" xfId="4" applyNumberFormat="1" applyFont="1" applyFill="1" applyBorder="1" applyAlignment="1">
      <alignment horizontal="right"/>
    </xf>
    <xf numFmtId="3" fontId="9" fillId="0" borderId="18" xfId="4" applyNumberFormat="1" applyFont="1" applyFill="1" applyBorder="1" applyAlignment="1">
      <alignment horizontal="right"/>
    </xf>
  </cellXfs>
  <cellStyles count="5">
    <cellStyle name="Normal" xfId="0" builtinId="0"/>
    <cellStyle name="Normal 2" xfId="1"/>
    <cellStyle name="Normal 3" xfId="2"/>
    <cellStyle name="Normal_Aggl_Road" xfId="3"/>
    <cellStyle name="Normal_MAir_Data (2)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Number of people exposed to noise in Europe</a:t>
            </a:r>
          </a:p>
        </c:rich>
      </c:tx>
      <c:layout>
        <c:manualLayout>
          <c:xMode val="edge"/>
          <c:yMode val="edge"/>
          <c:x val="0.14794532352402598"/>
          <c:y val="2.90457171114480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47952260777144"/>
          <c:y val="0.12448132780082988"/>
          <c:w val="0.83835672514228721"/>
          <c:h val="0.661825726141078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'Data&amp;Figures'!$C$3</c:f>
              <c:strCache>
                <c:ptCount val="1"/>
                <c:pt idx="0">
                  <c:v>Lden &gt; 55 dB</c:v>
                </c:pt>
              </c:strCache>
            </c:strRef>
          </c:tx>
          <c:spPr>
            <a:solidFill>
              <a:srgbClr val="339966"/>
            </a:solidFill>
            <a:ln w="25400">
              <a:noFill/>
            </a:ln>
          </c:spPr>
          <c:invertIfNegative val="0"/>
          <c:cat>
            <c:strRef>
              <c:f>('Data&amp;Figures'!$B$5:$B$8,'Data&amp;Figures'!$B$9:$B$11)</c:f>
              <c:strCache>
                <c:ptCount val="7"/>
                <c:pt idx="0">
                  <c:v>Roads</c:v>
                </c:pt>
                <c:pt idx="1">
                  <c:v>Railways</c:v>
                </c:pt>
                <c:pt idx="2">
                  <c:v>Airports</c:v>
                </c:pt>
                <c:pt idx="3">
                  <c:v>Industry</c:v>
                </c:pt>
                <c:pt idx="4">
                  <c:v>Major roads</c:v>
                </c:pt>
                <c:pt idx="5">
                  <c:v>Major railways</c:v>
                </c:pt>
                <c:pt idx="6">
                  <c:v>Major airports</c:v>
                </c:pt>
              </c:strCache>
            </c:strRef>
          </c:cat>
          <c:val>
            <c:numRef>
              <c:f>'Data&amp;Figures'!$C$5:$C$11</c:f>
              <c:numCache>
                <c:formatCode>#,##0</c:formatCode>
                <c:ptCount val="7"/>
                <c:pt idx="0">
                  <c:v>60051830</c:v>
                </c:pt>
                <c:pt idx="1">
                  <c:v>8395900</c:v>
                </c:pt>
                <c:pt idx="2">
                  <c:v>3601100</c:v>
                </c:pt>
                <c:pt idx="3">
                  <c:v>790500</c:v>
                </c:pt>
                <c:pt idx="4">
                  <c:v>34778540</c:v>
                </c:pt>
                <c:pt idx="5">
                  <c:v>6161000</c:v>
                </c:pt>
                <c:pt idx="6">
                  <c:v>1366800</c:v>
                </c:pt>
              </c:numCache>
            </c:numRef>
          </c:val>
        </c:ser>
        <c:ser>
          <c:idx val="1"/>
          <c:order val="1"/>
          <c:tx>
            <c:strRef>
              <c:f>'Data&amp;Figures'!$D$3</c:f>
              <c:strCache>
                <c:ptCount val="1"/>
                <c:pt idx="0">
                  <c:v>Lnight &gt; 50 dB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invertIfNegative val="0"/>
          <c:cat>
            <c:strRef>
              <c:f>('Data&amp;Figures'!$B$5:$B$8,'Data&amp;Figures'!$B$9:$B$11)</c:f>
              <c:strCache>
                <c:ptCount val="7"/>
                <c:pt idx="0">
                  <c:v>Roads</c:v>
                </c:pt>
                <c:pt idx="1">
                  <c:v>Railways</c:v>
                </c:pt>
                <c:pt idx="2">
                  <c:v>Airports</c:v>
                </c:pt>
                <c:pt idx="3">
                  <c:v>Industry</c:v>
                </c:pt>
                <c:pt idx="4">
                  <c:v>Major roads</c:v>
                </c:pt>
                <c:pt idx="5">
                  <c:v>Major railways</c:v>
                </c:pt>
                <c:pt idx="6">
                  <c:v>Major airports</c:v>
                </c:pt>
              </c:strCache>
            </c:strRef>
          </c:cat>
          <c:val>
            <c:numRef>
              <c:f>'Data&amp;Figures'!$D$5:$D$11</c:f>
              <c:numCache>
                <c:formatCode>#,##0</c:formatCode>
                <c:ptCount val="7"/>
                <c:pt idx="0">
                  <c:v>42399700</c:v>
                </c:pt>
                <c:pt idx="1">
                  <c:v>6637500</c:v>
                </c:pt>
                <c:pt idx="2">
                  <c:v>1908598</c:v>
                </c:pt>
                <c:pt idx="3">
                  <c:v>495000</c:v>
                </c:pt>
                <c:pt idx="4">
                  <c:v>23211685</c:v>
                </c:pt>
                <c:pt idx="5">
                  <c:v>4969500</c:v>
                </c:pt>
                <c:pt idx="6">
                  <c:v>434100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496448"/>
        <c:axId val="199498368"/>
      </c:barChart>
      <c:catAx>
        <c:axId val="199496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Noise source</a:t>
                </a:r>
              </a:p>
            </c:rich>
          </c:tx>
          <c:layout>
            <c:manualLayout>
              <c:xMode val="edge"/>
              <c:yMode val="edge"/>
              <c:x val="0.45890438797749461"/>
              <c:y val="0.933610037875700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498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49836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Number of people (in millions)</a:t>
                </a:r>
              </a:p>
            </c:rich>
          </c:tx>
          <c:layout>
            <c:manualLayout>
              <c:xMode val="edge"/>
              <c:yMode val="edge"/>
              <c:x val="1.9178129409610393E-2"/>
              <c:y val="0.213692853610689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496448"/>
        <c:crosses val="autoZero"/>
        <c:crossBetween val="between"/>
        <c:dispUnits>
          <c:builtInUnit val="millions"/>
        </c:dispUnits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6986345243096326"/>
          <c:y val="0.13900414622085283"/>
          <c:w val="0.36575374042676956"/>
          <c:h val="6.01659575161800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Number of people in Europe exposed to different noise bands of L</a:t>
            </a:r>
            <a:r>
              <a:rPr lang="en-GB" sz="1200" b="1" i="0" u="none" strike="noStrike" baseline="-25000">
                <a:solidFill>
                  <a:srgbClr val="000000"/>
                </a:solidFill>
                <a:latin typeface="Arial"/>
                <a:cs typeface="Arial"/>
              </a:rPr>
              <a:t>night</a:t>
            </a:r>
          </a:p>
        </c:rich>
      </c:tx>
      <c:layout>
        <c:manualLayout>
          <c:xMode val="edge"/>
          <c:yMode val="edge"/>
          <c:x val="0.1499332061403971"/>
          <c:y val="3.80952380952380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369598667585276E-2"/>
          <c:y val="0.14285740858892967"/>
          <c:w val="0.86747101357384426"/>
          <c:h val="0.6457154868219621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'Data&amp;Figures'!$C$79</c:f>
              <c:strCache>
                <c:ptCount val="1"/>
                <c:pt idx="0">
                  <c:v>50-55 dB</c:v>
                </c:pt>
              </c:strCache>
            </c:strRef>
          </c:tx>
          <c:spPr>
            <a:solidFill>
              <a:srgbClr val="CCFFFF"/>
            </a:solidFill>
            <a:ln w="25400">
              <a:noFill/>
            </a:ln>
          </c:spPr>
          <c:invertIfNegative val="0"/>
          <c:cat>
            <c:strRef>
              <c:f>('Data&amp;Figures'!$B$80:$B$83,'Data&amp;Figures'!$A$84:$A$86)</c:f>
              <c:strCache>
                <c:ptCount val="7"/>
                <c:pt idx="0">
                  <c:v>Roads</c:v>
                </c:pt>
                <c:pt idx="1">
                  <c:v>Railways</c:v>
                </c:pt>
                <c:pt idx="2">
                  <c:v>Airports</c:v>
                </c:pt>
                <c:pt idx="3">
                  <c:v>Industry</c:v>
                </c:pt>
                <c:pt idx="4">
                  <c:v>Major roads</c:v>
                </c:pt>
                <c:pt idx="5">
                  <c:v>Major railways</c:v>
                </c:pt>
                <c:pt idx="6">
                  <c:v>Major airports</c:v>
                </c:pt>
              </c:strCache>
            </c:strRef>
          </c:cat>
          <c:val>
            <c:numRef>
              <c:f>'Data&amp;Figures'!$C$80:$C$86</c:f>
              <c:numCache>
                <c:formatCode>#,##0</c:formatCode>
                <c:ptCount val="7"/>
                <c:pt idx="0">
                  <c:v>23019100</c:v>
                </c:pt>
                <c:pt idx="1">
                  <c:v>4095500</c:v>
                </c:pt>
                <c:pt idx="2">
                  <c:v>1736998</c:v>
                </c:pt>
                <c:pt idx="3">
                  <c:v>251200</c:v>
                </c:pt>
                <c:pt idx="4">
                  <c:v>12353857</c:v>
                </c:pt>
                <c:pt idx="5">
                  <c:v>2642700</c:v>
                </c:pt>
                <c:pt idx="6">
                  <c:v>368400</c:v>
                </c:pt>
              </c:numCache>
            </c:numRef>
          </c:val>
        </c:ser>
        <c:ser>
          <c:idx val="1"/>
          <c:order val="1"/>
          <c:tx>
            <c:strRef>
              <c:f>'Data&amp;Figures'!$D$79</c:f>
              <c:strCache>
                <c:ptCount val="1"/>
                <c:pt idx="0">
                  <c:v>55-59 dB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invertIfNegative val="0"/>
          <c:cat>
            <c:strRef>
              <c:f>('Data&amp;Figures'!$B$80:$B$83,'Data&amp;Figures'!$A$84:$A$86)</c:f>
              <c:strCache>
                <c:ptCount val="7"/>
                <c:pt idx="0">
                  <c:v>Roads</c:v>
                </c:pt>
                <c:pt idx="1">
                  <c:v>Railways</c:v>
                </c:pt>
                <c:pt idx="2">
                  <c:v>Airports</c:v>
                </c:pt>
                <c:pt idx="3">
                  <c:v>Industry</c:v>
                </c:pt>
                <c:pt idx="4">
                  <c:v>Major roads</c:v>
                </c:pt>
                <c:pt idx="5">
                  <c:v>Major railways</c:v>
                </c:pt>
                <c:pt idx="6">
                  <c:v>Major airports</c:v>
                </c:pt>
              </c:strCache>
            </c:strRef>
          </c:cat>
          <c:val>
            <c:numRef>
              <c:f>'Data&amp;Figures'!$D$80:$D$86</c:f>
              <c:numCache>
                <c:formatCode>#,##0</c:formatCode>
                <c:ptCount val="7"/>
                <c:pt idx="0">
                  <c:v>11950300</c:v>
                </c:pt>
                <c:pt idx="1">
                  <c:v>1606600</c:v>
                </c:pt>
                <c:pt idx="2">
                  <c:v>132400</c:v>
                </c:pt>
                <c:pt idx="3">
                  <c:v>110300</c:v>
                </c:pt>
                <c:pt idx="4">
                  <c:v>6764757</c:v>
                </c:pt>
                <c:pt idx="5">
                  <c:v>1307000</c:v>
                </c:pt>
                <c:pt idx="6">
                  <c:v>56900</c:v>
                </c:pt>
              </c:numCache>
            </c:numRef>
          </c:val>
        </c:ser>
        <c:ser>
          <c:idx val="2"/>
          <c:order val="2"/>
          <c:tx>
            <c:strRef>
              <c:f>'Data&amp;Figures'!$E$79</c:f>
              <c:strCache>
                <c:ptCount val="1"/>
                <c:pt idx="0">
                  <c:v>60-64 dB</c:v>
                </c:pt>
              </c:strCache>
            </c:strRef>
          </c:tx>
          <c:spPr>
            <a:solidFill>
              <a:srgbClr val="00CCFF"/>
            </a:solidFill>
            <a:ln w="25400">
              <a:noFill/>
            </a:ln>
          </c:spPr>
          <c:invertIfNegative val="0"/>
          <c:cat>
            <c:strRef>
              <c:f>('Data&amp;Figures'!$B$80:$B$83,'Data&amp;Figures'!$A$84:$A$86)</c:f>
              <c:strCache>
                <c:ptCount val="7"/>
                <c:pt idx="0">
                  <c:v>Roads</c:v>
                </c:pt>
                <c:pt idx="1">
                  <c:v>Railways</c:v>
                </c:pt>
                <c:pt idx="2">
                  <c:v>Airports</c:v>
                </c:pt>
                <c:pt idx="3">
                  <c:v>Industry</c:v>
                </c:pt>
                <c:pt idx="4">
                  <c:v>Major roads</c:v>
                </c:pt>
                <c:pt idx="5">
                  <c:v>Major railways</c:v>
                </c:pt>
                <c:pt idx="6">
                  <c:v>Major airports</c:v>
                </c:pt>
              </c:strCache>
            </c:strRef>
          </c:cat>
          <c:val>
            <c:numRef>
              <c:f>'Data&amp;Figures'!$E$80:$E$86</c:f>
              <c:numCache>
                <c:formatCode>#,##0</c:formatCode>
                <c:ptCount val="7"/>
                <c:pt idx="0">
                  <c:v>5781900</c:v>
                </c:pt>
                <c:pt idx="1">
                  <c:v>671300</c:v>
                </c:pt>
                <c:pt idx="2">
                  <c:v>30900</c:v>
                </c:pt>
                <c:pt idx="3">
                  <c:v>0</c:v>
                </c:pt>
                <c:pt idx="4">
                  <c:v>3007957</c:v>
                </c:pt>
                <c:pt idx="5">
                  <c:v>575800</c:v>
                </c:pt>
                <c:pt idx="6">
                  <c:v>7500</c:v>
                </c:pt>
              </c:numCache>
            </c:numRef>
          </c:val>
        </c:ser>
        <c:ser>
          <c:idx val="3"/>
          <c:order val="3"/>
          <c:tx>
            <c:strRef>
              <c:f>'Data&amp;Figures'!$F$79</c:f>
              <c:strCache>
                <c:ptCount val="1"/>
                <c:pt idx="0">
                  <c:v>65-69 dB</c:v>
                </c:pt>
              </c:strCache>
            </c:strRef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cat>
            <c:strRef>
              <c:f>('Data&amp;Figures'!$B$80:$B$83,'Data&amp;Figures'!$A$84:$A$86)</c:f>
              <c:strCache>
                <c:ptCount val="7"/>
                <c:pt idx="0">
                  <c:v>Roads</c:v>
                </c:pt>
                <c:pt idx="1">
                  <c:v>Railways</c:v>
                </c:pt>
                <c:pt idx="2">
                  <c:v>Airports</c:v>
                </c:pt>
                <c:pt idx="3">
                  <c:v>Industry</c:v>
                </c:pt>
                <c:pt idx="4">
                  <c:v>Major roads</c:v>
                </c:pt>
                <c:pt idx="5">
                  <c:v>Major railways</c:v>
                </c:pt>
                <c:pt idx="6">
                  <c:v>Major airports</c:v>
                </c:pt>
              </c:strCache>
            </c:strRef>
          </c:cat>
          <c:val>
            <c:numRef>
              <c:f>'Data&amp;Figures'!$F$80:$F$86</c:f>
              <c:numCache>
                <c:formatCode>#,##0</c:formatCode>
                <c:ptCount val="7"/>
                <c:pt idx="0">
                  <c:v>1509500</c:v>
                </c:pt>
                <c:pt idx="1">
                  <c:v>200600</c:v>
                </c:pt>
                <c:pt idx="2">
                  <c:v>5200</c:v>
                </c:pt>
                <c:pt idx="3">
                  <c:v>0</c:v>
                </c:pt>
                <c:pt idx="4">
                  <c:v>881257</c:v>
                </c:pt>
                <c:pt idx="5">
                  <c:v>279300</c:v>
                </c:pt>
                <c:pt idx="6">
                  <c:v>800</c:v>
                </c:pt>
              </c:numCache>
            </c:numRef>
          </c:val>
        </c:ser>
        <c:ser>
          <c:idx val="4"/>
          <c:order val="4"/>
          <c:tx>
            <c:strRef>
              <c:f>'Data&amp;Figures'!$G$79</c:f>
              <c:strCache>
                <c:ptCount val="1"/>
                <c:pt idx="0">
                  <c:v>&gt;70 dB</c:v>
                </c:pt>
              </c:strCache>
            </c:strRef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strRef>
              <c:f>('Data&amp;Figures'!$B$80:$B$83,'Data&amp;Figures'!$A$84:$A$86)</c:f>
              <c:strCache>
                <c:ptCount val="7"/>
                <c:pt idx="0">
                  <c:v>Roads</c:v>
                </c:pt>
                <c:pt idx="1">
                  <c:v>Railways</c:v>
                </c:pt>
                <c:pt idx="2">
                  <c:v>Airports</c:v>
                </c:pt>
                <c:pt idx="3">
                  <c:v>Industry</c:v>
                </c:pt>
                <c:pt idx="4">
                  <c:v>Major roads</c:v>
                </c:pt>
                <c:pt idx="5">
                  <c:v>Major railways</c:v>
                </c:pt>
                <c:pt idx="6">
                  <c:v>Major airports</c:v>
                </c:pt>
              </c:strCache>
            </c:strRef>
          </c:cat>
          <c:val>
            <c:numRef>
              <c:f>'Data&amp;Figures'!$G$80:$G$86</c:f>
              <c:numCache>
                <c:formatCode>#,##0</c:formatCode>
                <c:ptCount val="7"/>
                <c:pt idx="0">
                  <c:v>138900</c:v>
                </c:pt>
                <c:pt idx="1">
                  <c:v>63500</c:v>
                </c:pt>
                <c:pt idx="2">
                  <c:v>3100</c:v>
                </c:pt>
                <c:pt idx="3">
                  <c:v>0</c:v>
                </c:pt>
                <c:pt idx="4">
                  <c:v>203857</c:v>
                </c:pt>
                <c:pt idx="5">
                  <c:v>164700</c:v>
                </c:pt>
                <c:pt idx="6">
                  <c:v>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9761280"/>
        <c:axId val="199771264"/>
      </c:barChart>
      <c:catAx>
        <c:axId val="19976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771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771264"/>
        <c:scaling>
          <c:orientation val="minMax"/>
          <c:max val="45000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Number of people exposed (in millions)</a:t>
                </a:r>
              </a:p>
            </c:rich>
          </c:tx>
          <c:layout>
            <c:manualLayout>
              <c:xMode val="edge"/>
              <c:yMode val="edge"/>
              <c:x val="2.0080321285140562E-2"/>
              <c:y val="0.2514289713785776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761280"/>
        <c:crosses val="autoZero"/>
        <c:crossBetween val="between"/>
        <c:majorUnit val="5000000"/>
        <c:minorUnit val="500000"/>
        <c:dispUnits>
          <c:builtInUnit val="millions"/>
        </c:dispUnits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654632528363672"/>
          <c:y val="0.9180970378702662"/>
          <c:w val="0.74565024753431919"/>
          <c:h val="5.333333333333334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Numbers of people affected by transport noise in agglomerations 
&gt; 250000 inhabitants (EEA Member States)</a:t>
            </a:r>
          </a:p>
        </c:rich>
      </c:tx>
      <c:layout>
        <c:manualLayout>
          <c:xMode val="edge"/>
          <c:yMode val="edge"/>
          <c:x val="0.14950649504496"/>
          <c:y val="2.7173913043478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24549475872071"/>
          <c:y val="0.21195652173913043"/>
          <c:w val="0.85331511517316094"/>
          <c:h val="0.595108695652173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'Data&amp;Figures'!$B$23</c:f>
              <c:strCache>
                <c:ptCount val="1"/>
              </c:strCache>
            </c:strRef>
          </c:tx>
          <c:spPr>
            <a:solidFill>
              <a:srgbClr val="33996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'Data&amp;Figures'!$A$24:$A$26</c:f>
              <c:numCache>
                <c:formatCode>General</c:formatCode>
                <c:ptCount val="3"/>
              </c:numCache>
            </c:numRef>
          </c:cat>
          <c:val>
            <c:numRef>
              <c:f>'Data&amp;Figures'!$B$35:$B$37</c:f>
              <c:numCache>
                <c:formatCode>#,##0</c:formatCode>
                <c:ptCount val="3"/>
              </c:numCache>
            </c:numRef>
          </c:val>
        </c:ser>
        <c:ser>
          <c:idx val="1"/>
          <c:order val="1"/>
          <c:tx>
            <c:strRef>
              <c:f>'Data&amp;Figures'!$C$23</c:f>
              <c:strCache>
                <c:ptCount val="1"/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'Data&amp;Figures'!$A$24:$A$26</c:f>
              <c:numCache>
                <c:formatCode>General</c:formatCode>
                <c:ptCount val="3"/>
              </c:numCache>
            </c:numRef>
          </c:cat>
          <c:val>
            <c:numRef>
              <c:f>'Data&amp;Figures'!$C$35:$C$37</c:f>
              <c:numCache>
                <c:formatCode>#,##0</c:formatCode>
                <c:ptCount val="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0"/>
        <c:axId val="199830528"/>
        <c:axId val="199832704"/>
      </c:barChart>
      <c:catAx>
        <c:axId val="199830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Noise source</a:t>
                </a:r>
              </a:p>
            </c:rich>
          </c:tx>
          <c:layout>
            <c:manualLayout>
              <c:xMode val="edge"/>
              <c:yMode val="edge"/>
              <c:x val="0.47249677006171126"/>
              <c:y val="0.891304347826086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83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83270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Number of people (in millions)</a:t>
                </a:r>
              </a:p>
            </c:rich>
          </c:tx>
          <c:layout>
            <c:manualLayout>
              <c:xMode val="edge"/>
              <c:yMode val="edge"/>
              <c:x val="2.6798307475317348E-2"/>
              <c:y val="0.2744565217391304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830528"/>
        <c:crosses val="autoZero"/>
        <c:crossBetween val="between"/>
        <c:dispUnits>
          <c:builtInUnit val="millions"/>
        </c:dispUnits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61217418344569"/>
          <c:y val="0.24456521739130435"/>
          <c:w val="0.13540212268952978"/>
          <c:h val="0.1114130434782608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Number of people exposed to noise from major roads</a:t>
            </a:r>
          </a:p>
        </c:rich>
      </c:tx>
      <c:layout>
        <c:manualLayout>
          <c:xMode val="edge"/>
          <c:yMode val="edge"/>
          <c:x val="0.19165727170236754"/>
          <c:y val="3.03030303030303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408117249154457E-2"/>
          <c:y val="0.17171751049066938"/>
          <c:w val="0.90868094701240132"/>
          <c:h val="0.624243655783727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'Data&amp;Figures'!$K$109</c:f>
              <c:strCache>
                <c:ptCount val="1"/>
                <c:pt idx="0">
                  <c:v>Lden &gt; 55 dB </c:v>
                </c:pt>
              </c:strCache>
            </c:strRef>
          </c:tx>
          <c:spPr>
            <a:solidFill>
              <a:srgbClr val="008000"/>
            </a:solidFill>
            <a:ln w="25400">
              <a:noFill/>
            </a:ln>
          </c:spPr>
          <c:invertIfNegative val="0"/>
          <c:cat>
            <c:strRef>
              <c:f>'Data&amp;Figures'!$E$110:$E$133</c:f>
              <c:strCache>
                <c:ptCount val="24"/>
                <c:pt idx="0">
                  <c:v>France</c:v>
                </c:pt>
                <c:pt idx="1">
                  <c:v>United Kingdom</c:v>
                </c:pt>
                <c:pt idx="2">
                  <c:v>Italy</c:v>
                </c:pt>
                <c:pt idx="3">
                  <c:v>Germany</c:v>
                </c:pt>
                <c:pt idx="4">
                  <c:v>Spain</c:v>
                </c:pt>
                <c:pt idx="5">
                  <c:v>Austria</c:v>
                </c:pt>
                <c:pt idx="6">
                  <c:v>Czech Republic</c:v>
                </c:pt>
                <c:pt idx="7">
                  <c:v>Belgium</c:v>
                </c:pt>
                <c:pt idx="8">
                  <c:v>Poland</c:v>
                </c:pt>
                <c:pt idx="9">
                  <c:v>Sweden</c:v>
                </c:pt>
                <c:pt idx="10">
                  <c:v>Netherlands</c:v>
                </c:pt>
                <c:pt idx="11">
                  <c:v>Slovakia</c:v>
                </c:pt>
                <c:pt idx="12">
                  <c:v>Hungary</c:v>
                </c:pt>
                <c:pt idx="13">
                  <c:v>Denmark</c:v>
                </c:pt>
                <c:pt idx="14">
                  <c:v>Slovenia</c:v>
                </c:pt>
                <c:pt idx="15">
                  <c:v>Norway</c:v>
                </c:pt>
                <c:pt idx="16">
                  <c:v>Finland</c:v>
                </c:pt>
                <c:pt idx="17">
                  <c:v>Ireland</c:v>
                </c:pt>
                <c:pt idx="18">
                  <c:v>Romania</c:v>
                </c:pt>
                <c:pt idx="19">
                  <c:v>Portugal</c:v>
                </c:pt>
                <c:pt idx="20">
                  <c:v>Lithuania</c:v>
                </c:pt>
                <c:pt idx="21">
                  <c:v>Latvia</c:v>
                </c:pt>
                <c:pt idx="22">
                  <c:v>Estonia</c:v>
                </c:pt>
                <c:pt idx="23">
                  <c:v>Luxembourg</c:v>
                </c:pt>
              </c:strCache>
            </c:strRef>
          </c:cat>
          <c:val>
            <c:numRef>
              <c:f>'Data&amp;Figures'!$K$110:$K$133</c:f>
              <c:numCache>
                <c:formatCode>#,##0</c:formatCode>
                <c:ptCount val="24"/>
                <c:pt idx="0">
                  <c:v>11099200</c:v>
                </c:pt>
                <c:pt idx="1">
                  <c:v>10087000</c:v>
                </c:pt>
                <c:pt idx="2">
                  <c:v>4439400</c:v>
                </c:pt>
                <c:pt idx="3">
                  <c:v>2485500</c:v>
                </c:pt>
                <c:pt idx="4">
                  <c:v>1890800</c:v>
                </c:pt>
                <c:pt idx="5">
                  <c:v>778500</c:v>
                </c:pt>
                <c:pt idx="6">
                  <c:v>754800</c:v>
                </c:pt>
                <c:pt idx="7">
                  <c:v>487200</c:v>
                </c:pt>
                <c:pt idx="8">
                  <c:v>436700</c:v>
                </c:pt>
                <c:pt idx="9">
                  <c:v>421400</c:v>
                </c:pt>
                <c:pt idx="10">
                  <c:v>187400</c:v>
                </c:pt>
                <c:pt idx="11">
                  <c:v>184400</c:v>
                </c:pt>
                <c:pt idx="12">
                  <c:v>172200</c:v>
                </c:pt>
                <c:pt idx="13">
                  <c:v>160300</c:v>
                </c:pt>
                <c:pt idx="14">
                  <c:v>136300</c:v>
                </c:pt>
                <c:pt idx="15">
                  <c:v>131600</c:v>
                </c:pt>
                <c:pt idx="16">
                  <c:v>102000</c:v>
                </c:pt>
                <c:pt idx="17">
                  <c:v>97600</c:v>
                </c:pt>
                <c:pt idx="18">
                  <c:v>66800</c:v>
                </c:pt>
                <c:pt idx="19">
                  <c:v>13500</c:v>
                </c:pt>
                <c:pt idx="20">
                  <c:v>7600</c:v>
                </c:pt>
                <c:pt idx="21">
                  <c:v>1500</c:v>
                </c:pt>
                <c:pt idx="22">
                  <c:v>200</c:v>
                </c:pt>
                <c:pt idx="23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'Data&amp;Figures'!$K$139</c:f>
              <c:strCache>
                <c:ptCount val="1"/>
                <c:pt idx="0">
                  <c:v>Lnight &gt; 50 dB</c:v>
                </c:pt>
              </c:strCache>
            </c:strRef>
          </c:tx>
          <c:spPr>
            <a:solidFill>
              <a:srgbClr val="3366FF"/>
            </a:solidFill>
            <a:ln w="25400">
              <a:noFill/>
            </a:ln>
          </c:spPr>
          <c:invertIfNegative val="0"/>
          <c:cat>
            <c:strRef>
              <c:f>'Data&amp;Figures'!$E$110:$E$133</c:f>
              <c:strCache>
                <c:ptCount val="24"/>
                <c:pt idx="0">
                  <c:v>France</c:v>
                </c:pt>
                <c:pt idx="1">
                  <c:v>United Kingdom</c:v>
                </c:pt>
                <c:pt idx="2">
                  <c:v>Italy</c:v>
                </c:pt>
                <c:pt idx="3">
                  <c:v>Germany</c:v>
                </c:pt>
                <c:pt idx="4">
                  <c:v>Spain</c:v>
                </c:pt>
                <c:pt idx="5">
                  <c:v>Austria</c:v>
                </c:pt>
                <c:pt idx="6">
                  <c:v>Czech Republic</c:v>
                </c:pt>
                <c:pt idx="7">
                  <c:v>Belgium</c:v>
                </c:pt>
                <c:pt idx="8">
                  <c:v>Poland</c:v>
                </c:pt>
                <c:pt idx="9">
                  <c:v>Sweden</c:v>
                </c:pt>
                <c:pt idx="10">
                  <c:v>Netherlands</c:v>
                </c:pt>
                <c:pt idx="11">
                  <c:v>Slovakia</c:v>
                </c:pt>
                <c:pt idx="12">
                  <c:v>Hungary</c:v>
                </c:pt>
                <c:pt idx="13">
                  <c:v>Denmark</c:v>
                </c:pt>
                <c:pt idx="14">
                  <c:v>Slovenia</c:v>
                </c:pt>
                <c:pt idx="15">
                  <c:v>Norway</c:v>
                </c:pt>
                <c:pt idx="16">
                  <c:v>Finland</c:v>
                </c:pt>
                <c:pt idx="17">
                  <c:v>Ireland</c:v>
                </c:pt>
                <c:pt idx="18">
                  <c:v>Romania</c:v>
                </c:pt>
                <c:pt idx="19">
                  <c:v>Portugal</c:v>
                </c:pt>
                <c:pt idx="20">
                  <c:v>Lithuania</c:v>
                </c:pt>
                <c:pt idx="21">
                  <c:v>Latvia</c:v>
                </c:pt>
                <c:pt idx="22">
                  <c:v>Estonia</c:v>
                </c:pt>
                <c:pt idx="23">
                  <c:v>Luxembourg</c:v>
                </c:pt>
              </c:strCache>
            </c:strRef>
          </c:cat>
          <c:val>
            <c:numRef>
              <c:f>'Data&amp;Figures'!$K$140:$K$163</c:f>
              <c:numCache>
                <c:formatCode>#,##0</c:formatCode>
                <c:ptCount val="24"/>
                <c:pt idx="0">
                  <c:v>9801000</c:v>
                </c:pt>
                <c:pt idx="1">
                  <c:v>6604900</c:v>
                </c:pt>
                <c:pt idx="2">
                  <c:v>3745200</c:v>
                </c:pt>
                <c:pt idx="3">
                  <c:v>1479100</c:v>
                </c:pt>
                <c:pt idx="4">
                  <c:v>1182000</c:v>
                </c:pt>
                <c:pt idx="5">
                  <c:v>394100</c:v>
                </c:pt>
                <c:pt idx="6">
                  <c:v>558000</c:v>
                </c:pt>
                <c:pt idx="7">
                  <c:v>335300</c:v>
                </c:pt>
                <c:pt idx="8">
                  <c:v>335700</c:v>
                </c:pt>
                <c:pt idx="9">
                  <c:v>290500</c:v>
                </c:pt>
                <c:pt idx="10">
                  <c:v>83100</c:v>
                </c:pt>
                <c:pt idx="11">
                  <c:v>139600</c:v>
                </c:pt>
                <c:pt idx="12">
                  <c:v>124300</c:v>
                </c:pt>
                <c:pt idx="13">
                  <c:v>114100</c:v>
                </c:pt>
                <c:pt idx="14">
                  <c:v>85800</c:v>
                </c:pt>
                <c:pt idx="15">
                  <c:v>88700</c:v>
                </c:pt>
                <c:pt idx="16">
                  <c:v>39400</c:v>
                </c:pt>
                <c:pt idx="17">
                  <c:v>24000</c:v>
                </c:pt>
                <c:pt idx="18">
                  <c:v>42000</c:v>
                </c:pt>
                <c:pt idx="19">
                  <c:v>6900</c:v>
                </c:pt>
                <c:pt idx="20">
                  <c:v>4000</c:v>
                </c:pt>
                <c:pt idx="21">
                  <c:v>500</c:v>
                </c:pt>
                <c:pt idx="22">
                  <c:v>100</c:v>
                </c:pt>
                <c:pt idx="2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875968"/>
        <c:axId val="199881856"/>
      </c:barChart>
      <c:catAx>
        <c:axId val="199875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881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88185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875968"/>
        <c:crosses val="autoZero"/>
        <c:crossBetween val="between"/>
        <c:majorUnit val="1000000"/>
        <c:dispUnits>
          <c:builtInUnit val="millions"/>
          <c:dispUnitsLbl>
            <c:layout>
              <c:manualLayout>
                <c:xMode val="edge"/>
                <c:yMode val="edge"/>
                <c:x val="1.8038331454340473E-2"/>
                <c:y val="0.17171751049066938"/>
              </c:manualLayout>
            </c:layout>
            <c:tx>
              <c:rich>
                <a:bodyPr rot="-5400000" vert="horz"/>
                <a:lstStyle/>
                <a:p>
                  <a:pPr algn="ctr">
                    <a:defRPr sz="10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r>
                    <a:t>Total number of people exposed (in Millions)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1623449830890638"/>
          <c:y val="0.20202062620960257"/>
          <c:w val="0.95941375422773389"/>
          <c:h val="0.3010107372942018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1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Noise exposure &gt;= 55dB L</a:t>
            </a:r>
            <a:r>
              <a:rPr lang="en-GB" sz="1175" b="1" i="0" u="none" strike="noStrike" baseline="-25000">
                <a:solidFill>
                  <a:srgbClr val="000000"/>
                </a:solidFill>
                <a:latin typeface="Arial"/>
                <a:cs typeface="Arial"/>
              </a:rPr>
              <a:t>den</a:t>
            </a:r>
            <a:r>
              <a:rPr lang="en-GB" sz="11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1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 agglomerations &gt; 250.000 inhabitants</a:t>
            </a:r>
          </a:p>
        </c:rich>
      </c:tx>
      <c:layout>
        <c:manualLayout>
          <c:xMode val="edge"/>
          <c:yMode val="edge"/>
          <c:x val="0.154126213592233"/>
          <c:y val="2.87474332648870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873786407766989E-2"/>
          <c:y val="0.15400426118561222"/>
          <c:w val="0.5145631067961165"/>
          <c:h val="0.7679679157789196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'Data&amp;Figures'!$B$5:$B$8</c:f>
              <c:strCache>
                <c:ptCount val="4"/>
                <c:pt idx="0">
                  <c:v>Roads</c:v>
                </c:pt>
                <c:pt idx="1">
                  <c:v>Railways</c:v>
                </c:pt>
                <c:pt idx="2">
                  <c:v>Airports</c:v>
                </c:pt>
                <c:pt idx="3">
                  <c:v>Industry</c:v>
                </c:pt>
              </c:strCache>
            </c:strRef>
          </c:cat>
          <c:val>
            <c:numRef>
              <c:f>'Data&amp;Figures'!$C$5:$C$8</c:f>
              <c:numCache>
                <c:formatCode>#,##0</c:formatCode>
                <c:ptCount val="4"/>
                <c:pt idx="0">
                  <c:v>60051830</c:v>
                </c:pt>
                <c:pt idx="1">
                  <c:v>8395900</c:v>
                </c:pt>
                <c:pt idx="2">
                  <c:v>3601100</c:v>
                </c:pt>
                <c:pt idx="3">
                  <c:v>790500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988352"/>
        <c:axId val="199989888"/>
      </c:barChart>
      <c:catAx>
        <c:axId val="199988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98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989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988352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2.7912621359223302E-2"/>
                <c:y val="0.41889159042486529"/>
              </c:manualLayout>
            </c:layout>
            <c:tx>
              <c:rich>
                <a:bodyPr rot="-5400000" vert="horz"/>
                <a:lstStyle/>
                <a:p>
                  <a:pPr algn="ctr">
                    <a:defRPr sz="8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r>
                    <a:t>Milion people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170392</xdr:colOff>
      <xdr:row>12</xdr:row>
      <xdr:rowOff>125942</xdr:rowOff>
    </xdr:from>
    <xdr:to>
      <xdr:col>9</xdr:col>
      <xdr:colOff>55034</xdr:colOff>
      <xdr:row>41</xdr:row>
      <xdr:rowOff>25400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1218142</xdr:colOff>
      <xdr:row>16</xdr:row>
      <xdr:rowOff>16934</xdr:rowOff>
    </xdr:from>
    <xdr:to>
      <xdr:col>4</xdr:col>
      <xdr:colOff>149225</xdr:colOff>
      <xdr:row>37</xdr:row>
      <xdr:rowOff>8467</xdr:rowOff>
    </xdr:to>
    <xdr:sp macro="" textlink="">
      <xdr:nvSpPr>
        <xdr:cNvPr id="4" name="AutoShape 3"/>
        <xdr:cNvSpPr>
          <a:spLocks noChangeArrowheads="1"/>
        </xdr:cNvSpPr>
      </xdr:nvSpPr>
      <xdr:spPr bwMode="auto">
        <a:xfrm>
          <a:off x="1218142" y="2567517"/>
          <a:ext cx="3598333" cy="3325283"/>
        </a:xfrm>
        <a:prstGeom prst="roundRect">
          <a:avLst>
            <a:gd name="adj" fmla="val 11028"/>
          </a:avLst>
        </a:prstGeom>
        <a:solidFill>
          <a:srgbClr xmlns:mc="http://schemas.openxmlformats.org/markup-compatibility/2006" xmlns:a14="http://schemas.microsoft.com/office/drawing/2010/main" val="FF6600" mc:Ignorable="a14" a14:legacySpreadsheetColorIndex="53">
            <a:alpha val="14902"/>
          </a:srgbClr>
        </a:solidFill>
        <a:ln w="9525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round/>
          <a:headEnd/>
          <a:tailEnd/>
        </a:ln>
      </xdr:spPr>
    </xdr:sp>
    <xdr:clientData/>
  </xdr:twoCellAnchor>
  <xdr:twoCellAnchor>
    <xdr:from>
      <xdr:col>10</xdr:col>
      <xdr:colOff>38100</xdr:colOff>
      <xdr:row>74</xdr:row>
      <xdr:rowOff>142875</xdr:rowOff>
    </xdr:from>
    <xdr:to>
      <xdr:col>12</xdr:col>
      <xdr:colOff>428625</xdr:colOff>
      <xdr:row>76</xdr:row>
      <xdr:rowOff>19050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9020175" y="12134850"/>
          <a:ext cx="1914525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900" b="1" i="0" u="none" strike="noStrike" baseline="0">
              <a:solidFill>
                <a:srgbClr val="FF6600"/>
              </a:solidFill>
              <a:latin typeface="Arial"/>
              <a:cs typeface="Arial"/>
            </a:rPr>
            <a:t>Within agglomerations</a:t>
          </a:r>
        </a:p>
      </xdr:txBody>
    </xdr:sp>
    <xdr:clientData/>
  </xdr:twoCellAnchor>
  <xdr:twoCellAnchor>
    <xdr:from>
      <xdr:col>9</xdr:col>
      <xdr:colOff>647700</xdr:colOff>
      <xdr:row>78</xdr:row>
      <xdr:rowOff>152400</xdr:rowOff>
    </xdr:from>
    <xdr:to>
      <xdr:col>21</xdr:col>
      <xdr:colOff>390525</xdr:colOff>
      <xdr:row>109</xdr:row>
      <xdr:rowOff>123825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47625</xdr:colOff>
      <xdr:row>83</xdr:row>
      <xdr:rowOff>38100</xdr:rowOff>
    </xdr:from>
    <xdr:to>
      <xdr:col>16</xdr:col>
      <xdr:colOff>704850</xdr:colOff>
      <xdr:row>105</xdr:row>
      <xdr:rowOff>66675</xdr:rowOff>
    </xdr:to>
    <xdr:sp macro="" textlink="">
      <xdr:nvSpPr>
        <xdr:cNvPr id="7" name="AutoShape 6"/>
        <xdr:cNvSpPr>
          <a:spLocks noChangeArrowheads="1"/>
        </xdr:cNvSpPr>
      </xdr:nvSpPr>
      <xdr:spPr bwMode="auto">
        <a:xfrm>
          <a:off x="9791700" y="13487400"/>
          <a:ext cx="4467225" cy="3590925"/>
        </a:xfrm>
        <a:prstGeom prst="roundRect">
          <a:avLst>
            <a:gd name="adj" fmla="val 11028"/>
          </a:avLst>
        </a:prstGeom>
        <a:solidFill>
          <a:srgbClr xmlns:mc="http://schemas.openxmlformats.org/markup-compatibility/2006" xmlns:a14="http://schemas.microsoft.com/office/drawing/2010/main" val="CCFFFF" mc:Ignorable="a14" a14:legacySpreadsheetColorIndex="41">
            <a:alpha val="30196"/>
          </a:srgbClr>
        </a:solidFill>
        <a:ln w="9525">
          <a:solidFill>
            <a:srgbClr xmlns:mc="http://schemas.openxmlformats.org/markup-compatibility/2006" xmlns:a14="http://schemas.microsoft.com/office/drawing/2010/main" val="333399" mc:Ignorable="a14" a14:legacySpreadsheetColorIndex="62"/>
          </a:solidFill>
          <a:round/>
          <a:headEnd/>
          <a:tailEnd/>
        </a:ln>
      </xdr:spPr>
    </xdr:sp>
    <xdr:clientData/>
  </xdr:twoCellAnchor>
  <xdr:twoCellAnchor>
    <xdr:from>
      <xdr:col>11</xdr:col>
      <xdr:colOff>285750</xdr:colOff>
      <xdr:row>93</xdr:row>
      <xdr:rowOff>28575</xdr:rowOff>
    </xdr:from>
    <xdr:to>
      <xdr:col>12</xdr:col>
      <xdr:colOff>0</xdr:colOff>
      <xdr:row>93</xdr:row>
      <xdr:rowOff>28575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0029825" y="15097125"/>
          <a:ext cx="476250" cy="0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619125</xdr:colOff>
      <xdr:row>102</xdr:row>
      <xdr:rowOff>9525</xdr:rowOff>
    </xdr:from>
    <xdr:to>
      <xdr:col>13</xdr:col>
      <xdr:colOff>323850</xdr:colOff>
      <xdr:row>102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1125200" y="16535400"/>
          <a:ext cx="466725" cy="0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466725</xdr:colOff>
      <xdr:row>102</xdr:row>
      <xdr:rowOff>66675</xdr:rowOff>
    </xdr:from>
    <xdr:to>
      <xdr:col>19</xdr:col>
      <xdr:colOff>133350</xdr:colOff>
      <xdr:row>102</xdr:row>
      <xdr:rowOff>66675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15544800" y="16592550"/>
          <a:ext cx="428625" cy="0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133350</xdr:colOff>
      <xdr:row>98</xdr:row>
      <xdr:rowOff>9525</xdr:rowOff>
    </xdr:from>
    <xdr:to>
      <xdr:col>17</xdr:col>
      <xdr:colOff>561975</xdr:colOff>
      <xdr:row>98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14449425" y="15887700"/>
          <a:ext cx="428625" cy="0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200025</xdr:colOff>
      <xdr:row>102</xdr:row>
      <xdr:rowOff>123825</xdr:rowOff>
    </xdr:from>
    <xdr:to>
      <xdr:col>14</xdr:col>
      <xdr:colOff>638175</xdr:colOff>
      <xdr:row>102</xdr:row>
      <xdr:rowOff>123825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12230100" y="16649700"/>
          <a:ext cx="438150" cy="0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419100</xdr:colOff>
      <xdr:row>24</xdr:row>
      <xdr:rowOff>0</xdr:rowOff>
    </xdr:from>
    <xdr:to>
      <xdr:col>27</xdr:col>
      <xdr:colOff>476250</xdr:colOff>
      <xdr:row>45</xdr:row>
      <xdr:rowOff>104775</xdr:rowOff>
    </xdr:to>
    <xdr:graphicFrame macro="">
      <xdr:nvGraphicFramePr>
        <xdr:cNvPr id="13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9525</xdr:colOff>
      <xdr:row>126</xdr:row>
      <xdr:rowOff>76200</xdr:rowOff>
    </xdr:from>
    <xdr:to>
      <xdr:col>26</xdr:col>
      <xdr:colOff>666750</xdr:colOff>
      <xdr:row>155</xdr:row>
      <xdr:rowOff>85725</xdr:rowOff>
    </xdr:to>
    <xdr:graphicFrame macro="">
      <xdr:nvGraphicFramePr>
        <xdr:cNvPr id="14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419100</xdr:colOff>
      <xdr:row>48</xdr:row>
      <xdr:rowOff>28575</xdr:rowOff>
    </xdr:from>
    <xdr:to>
      <xdr:col>33</xdr:col>
      <xdr:colOff>323850</xdr:colOff>
      <xdr:row>76</xdr:row>
      <xdr:rowOff>133350</xdr:rowOff>
    </xdr:to>
    <xdr:graphicFrame macro="">
      <xdr:nvGraphicFramePr>
        <xdr:cNvPr id="15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0.19659</cdr:x>
      <cdr:y>0.86223</cdr:y>
    </cdr:from>
    <cdr:to>
      <cdr:x>0.45929</cdr:x>
      <cdr:y>0.90392</cdr:y>
    </cdr:to>
    <cdr:sp macro="" textlink="">
      <cdr:nvSpPr>
        <cdr:cNvPr id="174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76021" y="4323077"/>
          <a:ext cx="1838201" cy="20888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1" i="0" u="none" strike="noStrike" baseline="0">
              <a:solidFill>
                <a:srgbClr val="333399"/>
              </a:solidFill>
              <a:latin typeface="Arial"/>
              <a:cs typeface="Arial"/>
            </a:rPr>
            <a:t>Within agglomerations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/ACC3%20Energy%20and%20Transport/2.10.2%20Transport%20assessments%20and%20indicators/TERM/TERM%202011/TERM003/TERM%20air%20pollutant%20emissions%20data%20%20charts%20v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CC/ACC3%20Energy%20and%20Transport/2.10.2%20Transport%20assessments%20and%20indicators/TERM/TERM%202011/TERM005/END_DF4_Results_110914_ETCLUS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Aggregated sectors"/>
      <sheetName val="Data NFR sectors"/>
      <sheetName val="Data PM exhaust non-exhaust"/>
      <sheetName val="Pie charts"/>
      <sheetName val="Time series charts"/>
      <sheetName val="PM non-exhaust emission factors"/>
    </sheetNames>
    <sheetDataSet>
      <sheetData sheetId="0"/>
      <sheetData sheetId="1"/>
      <sheetData sheetId="2"/>
      <sheetData sheetId="3"/>
      <sheetData sheetId="4">
        <row r="30">
          <cell r="C30">
            <v>1990</v>
          </cell>
          <cell r="D30">
            <v>1991</v>
          </cell>
          <cell r="E30">
            <v>1992</v>
          </cell>
          <cell r="F30">
            <v>1993</v>
          </cell>
          <cell r="G30">
            <v>1994</v>
          </cell>
          <cell r="H30">
            <v>1995</v>
          </cell>
          <cell r="I30">
            <v>1996</v>
          </cell>
          <cell r="J30">
            <v>1997</v>
          </cell>
          <cell r="K30">
            <v>1998</v>
          </cell>
          <cell r="L30">
            <v>1999</v>
          </cell>
          <cell r="M30">
            <v>2000</v>
          </cell>
          <cell r="N30">
            <v>2001</v>
          </cell>
          <cell r="O30">
            <v>2002</v>
          </cell>
          <cell r="P30">
            <v>2003</v>
          </cell>
          <cell r="Q30">
            <v>2004</v>
          </cell>
          <cell r="R30">
            <v>2005</v>
          </cell>
          <cell r="S30">
            <v>2006</v>
          </cell>
          <cell r="T30">
            <v>2007</v>
          </cell>
          <cell r="U30">
            <v>2008</v>
          </cell>
          <cell r="V30">
            <v>2009</v>
          </cell>
        </row>
        <row r="43">
          <cell r="A43" t="str">
            <v>CO</v>
          </cell>
          <cell r="C43">
            <v>100</v>
          </cell>
          <cell r="D43">
            <v>98.645741419045379</v>
          </cell>
          <cell r="E43">
            <v>96.257083772636548</v>
          </cell>
          <cell r="F43">
            <v>92.136315578176792</v>
          </cell>
          <cell r="G43">
            <v>85.901735781326977</v>
          </cell>
          <cell r="H43">
            <v>80.943451048314216</v>
          </cell>
          <cell r="I43">
            <v>78.527992681800697</v>
          </cell>
          <cell r="J43">
            <v>73.348678844529204</v>
          </cell>
          <cell r="K43">
            <v>69.867414858193413</v>
          </cell>
          <cell r="L43">
            <v>64.703681286464303</v>
          </cell>
          <cell r="M43">
            <v>60.979795051379362</v>
          </cell>
          <cell r="N43">
            <v>53.757243068580415</v>
          </cell>
          <cell r="O43">
            <v>51.358025317440422</v>
          </cell>
          <cell r="P43">
            <v>47.523851460573155</v>
          </cell>
          <cell r="Q43">
            <v>42.801638966369993</v>
          </cell>
          <cell r="R43">
            <v>37.726712965465651</v>
          </cell>
          <cell r="S43">
            <v>34.673206809936119</v>
          </cell>
          <cell r="T43">
            <v>31.776110606177234</v>
          </cell>
          <cell r="U43">
            <v>27.898373760430633</v>
          </cell>
          <cell r="V43">
            <v>24.615805939092002</v>
          </cell>
        </row>
        <row r="45">
          <cell r="A45" t="str">
            <v>CO</v>
          </cell>
          <cell r="C45">
            <v>100</v>
          </cell>
          <cell r="D45">
            <v>98.691980607187872</v>
          </cell>
          <cell r="E45">
            <v>96.308287533364052</v>
          </cell>
          <cell r="F45">
            <v>92.16282244753819</v>
          </cell>
          <cell r="G45">
            <v>85.794769535664713</v>
          </cell>
          <cell r="H45">
            <v>80.905015126830946</v>
          </cell>
          <cell r="I45">
            <v>78.475840698738196</v>
          </cell>
          <cell r="J45">
            <v>73.139061099420857</v>
          </cell>
          <cell r="K45">
            <v>69.72376696273858</v>
          </cell>
          <cell r="L45">
            <v>64.574942780665552</v>
          </cell>
          <cell r="M45">
            <v>60.820136180373737</v>
          </cell>
          <cell r="N45">
            <v>53.569240972804643</v>
          </cell>
          <cell r="O45">
            <v>51.171776437459229</v>
          </cell>
          <cell r="P45">
            <v>47.289184293068729</v>
          </cell>
          <cell r="Q45">
            <v>42.523990936524314</v>
          </cell>
          <cell r="R45">
            <v>37.429969061385833</v>
          </cell>
          <cell r="S45">
            <v>34.319878795454485</v>
          </cell>
          <cell r="T45">
            <v>31.392158219527051</v>
          </cell>
          <cell r="U45">
            <v>27.505246384376203</v>
          </cell>
          <cell r="V45">
            <v>24.252310993042673</v>
          </cell>
        </row>
        <row r="50">
          <cell r="B50" t="str">
            <v>Road transport exhaust</v>
          </cell>
          <cell r="C50">
            <v>7195.1588081165</v>
          </cell>
          <cell r="D50">
            <v>7288.928858839</v>
          </cell>
          <cell r="E50">
            <v>7347.210264456</v>
          </cell>
          <cell r="F50">
            <v>7165.3815686910002</v>
          </cell>
          <cell r="G50">
            <v>6951.5509866749999</v>
          </cell>
          <cell r="H50">
            <v>6773.4944900439996</v>
          </cell>
          <cell r="I50">
            <v>6652.4926126789996</v>
          </cell>
          <cell r="J50">
            <v>6469.8665883499998</v>
          </cell>
          <cell r="K50">
            <v>6347.0458422290003</v>
          </cell>
          <cell r="L50">
            <v>6217.3180393590001</v>
          </cell>
          <cell r="M50">
            <v>5992.9025510849997</v>
          </cell>
          <cell r="N50">
            <v>5705.5995520719998</v>
          </cell>
          <cell r="O50">
            <v>5757.9482433410003</v>
          </cell>
          <cell r="P50">
            <v>5598.8994226100003</v>
          </cell>
          <cell r="Q50">
            <v>5280.189052959</v>
          </cell>
          <cell r="R50">
            <v>5060.5892337320001</v>
          </cell>
          <cell r="S50">
            <v>4930.9860171159999</v>
          </cell>
          <cell r="T50">
            <v>4773.5631499949995</v>
          </cell>
          <cell r="U50">
            <v>4376.758122143</v>
          </cell>
          <cell r="V50">
            <v>4039.9111876970001</v>
          </cell>
        </row>
        <row r="51">
          <cell r="B51" t="str">
            <v>Road transport non-exhaust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</row>
        <row r="52">
          <cell r="B52" t="str">
            <v>Railways</v>
          </cell>
          <cell r="C52">
            <v>185.22705953299999</v>
          </cell>
          <cell r="D52">
            <v>161.938395711</v>
          </cell>
          <cell r="E52">
            <v>158.07736318600001</v>
          </cell>
          <cell r="F52">
            <v>150.221082158</v>
          </cell>
          <cell r="G52">
            <v>143.751596627</v>
          </cell>
          <cell r="H52">
            <v>150.65614109399999</v>
          </cell>
          <cell r="I52">
            <v>147.64913493200001</v>
          </cell>
          <cell r="J52">
            <v>144.934707788</v>
          </cell>
          <cell r="K52">
            <v>141.39744586200001</v>
          </cell>
          <cell r="L52">
            <v>137.32811075199999</v>
          </cell>
          <cell r="M52">
            <v>150.42929946000001</v>
          </cell>
          <cell r="N52">
            <v>148.69520813599999</v>
          </cell>
          <cell r="O52">
            <v>149.68589475600001</v>
          </cell>
          <cell r="P52">
            <v>136.09605202200001</v>
          </cell>
          <cell r="Q52">
            <v>128.63347583300001</v>
          </cell>
          <cell r="R52">
            <v>115.907821489</v>
          </cell>
          <cell r="S52">
            <v>115.966747596</v>
          </cell>
          <cell r="T52">
            <v>119.514761984</v>
          </cell>
          <cell r="U52">
            <v>122.416521555</v>
          </cell>
          <cell r="V52">
            <v>122.96155496900001</v>
          </cell>
        </row>
        <row r="53">
          <cell r="B53" t="str">
            <v>Shipping domestic</v>
          </cell>
          <cell r="C53">
            <v>493.83221128499997</v>
          </cell>
          <cell r="D53">
            <v>496.78517626799999</v>
          </cell>
          <cell r="E53">
            <v>489.57905500000004</v>
          </cell>
          <cell r="F53">
            <v>495.69853437699999</v>
          </cell>
          <cell r="G53">
            <v>496.90272776699999</v>
          </cell>
          <cell r="H53">
            <v>487.46312585600003</v>
          </cell>
          <cell r="I53">
            <v>494.86774288200002</v>
          </cell>
          <cell r="J53">
            <v>494.75202758399996</v>
          </cell>
          <cell r="K53">
            <v>513.72446479600001</v>
          </cell>
          <cell r="L53">
            <v>519.70447991800006</v>
          </cell>
          <cell r="M53">
            <v>484.31825757499996</v>
          </cell>
          <cell r="N53">
            <v>511.46683345500003</v>
          </cell>
          <cell r="O53">
            <v>520.299254668</v>
          </cell>
          <cell r="P53">
            <v>537.36539328799995</v>
          </cell>
          <cell r="Q53">
            <v>500.00368060300002</v>
          </cell>
          <cell r="R53">
            <v>502.917051872</v>
          </cell>
          <cell r="S53">
            <v>491.87491905000002</v>
          </cell>
          <cell r="T53">
            <v>491.12644450599998</v>
          </cell>
          <cell r="U53">
            <v>482.091373293</v>
          </cell>
          <cell r="V53">
            <v>486.61145464999998</v>
          </cell>
        </row>
        <row r="54">
          <cell r="B54" t="str">
            <v>Shipping international</v>
          </cell>
          <cell r="C54">
            <v>1465.3320875019999</v>
          </cell>
          <cell r="D54">
            <v>1417.6285034150001</v>
          </cell>
          <cell r="E54">
            <v>1431.7698208909999</v>
          </cell>
          <cell r="F54">
            <v>1484.959662235</v>
          </cell>
          <cell r="G54">
            <v>1406.0463958790001</v>
          </cell>
          <cell r="H54">
            <v>1491.3610140999999</v>
          </cell>
          <cell r="I54">
            <v>1575.1852629109999</v>
          </cell>
          <cell r="J54">
            <v>1682.4551163649999</v>
          </cell>
          <cell r="K54">
            <v>1809.3982381679998</v>
          </cell>
          <cell r="L54">
            <v>1705.6611263949999</v>
          </cell>
          <cell r="M54">
            <v>1777.6268555039999</v>
          </cell>
          <cell r="N54">
            <v>1791.5534288219999</v>
          </cell>
          <cell r="O54">
            <v>1741.76261755</v>
          </cell>
          <cell r="P54">
            <v>1875.0409106510001</v>
          </cell>
          <cell r="Q54">
            <v>1953.8111423739999</v>
          </cell>
          <cell r="R54">
            <v>1964.1676225379999</v>
          </cell>
          <cell r="S54">
            <v>2133.201310812</v>
          </cell>
          <cell r="T54">
            <v>2209.851890811</v>
          </cell>
          <cell r="U54">
            <v>2201.4074406649997</v>
          </cell>
          <cell r="V54">
            <v>2038.8129614280001</v>
          </cell>
        </row>
        <row r="55">
          <cell r="B55" t="str">
            <v>Aviation domestic</v>
          </cell>
          <cell r="C55">
            <v>52.675697395999997</v>
          </cell>
          <cell r="D55">
            <v>53.500689512000001</v>
          </cell>
          <cell r="E55">
            <v>54.159670257000002</v>
          </cell>
          <cell r="F55">
            <v>51.713372167000003</v>
          </cell>
          <cell r="G55">
            <v>51.532793319999996</v>
          </cell>
          <cell r="H55">
            <v>53.712657018000002</v>
          </cell>
          <cell r="I55">
            <v>57.949192309000004</v>
          </cell>
          <cell r="J55">
            <v>61.413767475</v>
          </cell>
          <cell r="K55">
            <v>63.454230963000001</v>
          </cell>
          <cell r="L55">
            <v>69.032568497</v>
          </cell>
          <cell r="M55">
            <v>72.820117721000003</v>
          </cell>
          <cell r="N55">
            <v>79.322013795000004</v>
          </cell>
          <cell r="O55">
            <v>75.250791683000003</v>
          </cell>
          <cell r="P55">
            <v>65.369706910999994</v>
          </cell>
          <cell r="Q55">
            <v>68.430434062000003</v>
          </cell>
          <cell r="R55">
            <v>70.642812796000001</v>
          </cell>
          <cell r="S55">
            <v>71.137740804999993</v>
          </cell>
          <cell r="T55">
            <v>73.164026961000005</v>
          </cell>
          <cell r="U55">
            <v>93.818487540999996</v>
          </cell>
          <cell r="V55">
            <v>89.202130812000007</v>
          </cell>
        </row>
        <row r="56">
          <cell r="B56" t="str">
            <v>Aviation international</v>
          </cell>
          <cell r="C56">
            <v>260.18329045000002</v>
          </cell>
          <cell r="D56">
            <v>246.09867628199999</v>
          </cell>
          <cell r="E56">
            <v>269.928899511</v>
          </cell>
          <cell r="F56">
            <v>283.69321290300002</v>
          </cell>
          <cell r="G56">
            <v>300.43597116899997</v>
          </cell>
          <cell r="H56">
            <v>318.41960889500001</v>
          </cell>
          <cell r="I56">
            <v>335.16021299299996</v>
          </cell>
          <cell r="J56">
            <v>352.65535729200002</v>
          </cell>
          <cell r="K56">
            <v>381.82980979000001</v>
          </cell>
          <cell r="L56">
            <v>414.89247647400003</v>
          </cell>
          <cell r="M56">
            <v>441.91374235500001</v>
          </cell>
          <cell r="N56">
            <v>428.02919383399995</v>
          </cell>
          <cell r="O56">
            <v>409.40542662899998</v>
          </cell>
          <cell r="P56">
            <v>422.59703378500001</v>
          </cell>
          <cell r="Q56">
            <v>452.701001787</v>
          </cell>
          <cell r="R56">
            <v>474.99438563400003</v>
          </cell>
          <cell r="S56">
            <v>494.71659477499998</v>
          </cell>
          <cell r="T56">
            <v>515.61479991399995</v>
          </cell>
          <cell r="U56">
            <v>537.55282202700005</v>
          </cell>
          <cell r="V56">
            <v>507.45329228699995</v>
          </cell>
        </row>
        <row r="58">
          <cell r="A58" t="str">
            <v>Nox</v>
          </cell>
          <cell r="C58">
            <v>100</v>
          </cell>
          <cell r="D58">
            <v>100.12920241511898</v>
          </cell>
          <cell r="E58">
            <v>101.01856352592431</v>
          </cell>
          <cell r="F58">
            <v>99.785113525338915</v>
          </cell>
          <cell r="G58">
            <v>96.869292649996837</v>
          </cell>
          <cell r="H58">
            <v>96.09110936715625</v>
          </cell>
          <cell r="I58">
            <v>95.968830274834914</v>
          </cell>
          <cell r="J58">
            <v>95.375956589754836</v>
          </cell>
          <cell r="K58">
            <v>95.901964823994192</v>
          </cell>
          <cell r="L58">
            <v>93.903362948239575</v>
          </cell>
          <cell r="M58">
            <v>92.412274294676394</v>
          </cell>
          <cell r="N58">
            <v>89.766876762261276</v>
          </cell>
          <cell r="O58">
            <v>89.660022594331394</v>
          </cell>
          <cell r="P58">
            <v>89.463349317675082</v>
          </cell>
          <cell r="Q58">
            <v>86.856748958868565</v>
          </cell>
          <cell r="R58">
            <v>84.84119142864634</v>
          </cell>
          <cell r="S58">
            <v>85.345359883538336</v>
          </cell>
          <cell r="T58">
            <v>84.775054013748544</v>
          </cell>
          <cell r="U58">
            <v>80.954346654038474</v>
          </cell>
          <cell r="V58">
            <v>75.472894542715011</v>
          </cell>
        </row>
        <row r="60">
          <cell r="A60" t="str">
            <v>Nox</v>
          </cell>
          <cell r="C60">
            <v>100</v>
          </cell>
          <cell r="D60">
            <v>100.7349964992471</v>
          </cell>
          <cell r="E60">
            <v>101.61080913925437</v>
          </cell>
          <cell r="F60">
            <v>99.506914419453793</v>
          </cell>
          <cell r="G60">
            <v>97.033092650268415</v>
          </cell>
          <cell r="H60">
            <v>95.073564831702427</v>
          </cell>
          <cell r="I60">
            <v>93.905539584938694</v>
          </cell>
          <cell r="J60">
            <v>91.896318883041886</v>
          </cell>
          <cell r="K60">
            <v>90.965942214693811</v>
          </cell>
          <cell r="L60">
            <v>89.876711981332079</v>
          </cell>
          <cell r="M60">
            <v>87.239730491564586</v>
          </cell>
          <cell r="N60">
            <v>83.950752450835225</v>
          </cell>
          <cell r="O60">
            <v>84.432936867361377</v>
          </cell>
          <cell r="P60">
            <v>82.573152218712934</v>
          </cell>
          <cell r="Q60">
            <v>78.537890785636975</v>
          </cell>
          <cell r="R60">
            <v>76.035088649421368</v>
          </cell>
          <cell r="S60">
            <v>74.564853482472657</v>
          </cell>
          <cell r="T60">
            <v>72.956234986423851</v>
          </cell>
          <cell r="U60">
            <v>68.554836857864373</v>
          </cell>
          <cell r="V60">
            <v>64.078297756613168</v>
          </cell>
        </row>
        <row r="73">
          <cell r="A73" t="str">
            <v>NMVOC</v>
          </cell>
          <cell r="C73">
            <v>100</v>
          </cell>
          <cell r="D73">
            <v>94.684358067440485</v>
          </cell>
          <cell r="E73">
            <v>93.398887733183074</v>
          </cell>
          <cell r="F73">
            <v>89.552631033196747</v>
          </cell>
          <cell r="G73">
            <v>82.626800243439732</v>
          </cell>
          <cell r="H73">
            <v>80.131571108427082</v>
          </cell>
          <cell r="I73">
            <v>78.328754670061457</v>
          </cell>
          <cell r="J73">
            <v>73.930182181202952</v>
          </cell>
          <cell r="K73">
            <v>70.198760352757219</v>
          </cell>
          <cell r="L73">
            <v>64.589310036308774</v>
          </cell>
          <cell r="M73">
            <v>56.893847950717458</v>
          </cell>
          <cell r="N73">
            <v>50.488720207116188</v>
          </cell>
          <cell r="O73">
            <v>47.532746001472894</v>
          </cell>
          <cell r="P73">
            <v>43.586046051992113</v>
          </cell>
          <cell r="Q73">
            <v>37.598036008473407</v>
          </cell>
          <cell r="R73">
            <v>32.971170254633662</v>
          </cell>
          <cell r="S73">
            <v>30.190570345345229</v>
          </cell>
          <cell r="T73">
            <v>26.973799868336407</v>
          </cell>
          <cell r="U73">
            <v>25.510392403214016</v>
          </cell>
          <cell r="V73">
            <v>23.439974091376772</v>
          </cell>
        </row>
        <row r="75">
          <cell r="A75" t="str">
            <v>NMVOC</v>
          </cell>
          <cell r="C75">
            <v>100</v>
          </cell>
          <cell r="D75">
            <v>94.664556987181342</v>
          </cell>
          <cell r="E75">
            <v>93.372384882950271</v>
          </cell>
          <cell r="F75">
            <v>89.480135475164928</v>
          </cell>
          <cell r="G75">
            <v>82.492696005938129</v>
          </cell>
          <cell r="H75">
            <v>79.984822127532226</v>
          </cell>
          <cell r="I75">
            <v>78.109356478205129</v>
          </cell>
          <cell r="J75">
            <v>73.550161031691886</v>
          </cell>
          <cell r="K75">
            <v>69.766363914770821</v>
          </cell>
          <cell r="L75">
            <v>64.179228730008774</v>
          </cell>
          <cell r="M75">
            <v>56.383264083205923</v>
          </cell>
          <cell r="N75">
            <v>49.905795973711257</v>
          </cell>
          <cell r="O75">
            <v>46.943302346814328</v>
          </cell>
          <cell r="P75">
            <v>42.903486253983978</v>
          </cell>
          <cell r="Q75">
            <v>36.820604362871819</v>
          </cell>
          <cell r="R75">
            <v>32.131571942743001</v>
          </cell>
          <cell r="S75">
            <v>29.244590335075582</v>
          </cell>
          <cell r="T75">
            <v>25.948740541675569</v>
          </cell>
          <cell r="U75">
            <v>24.478440848264725</v>
          </cell>
          <cell r="V75">
            <v>22.47274273544885</v>
          </cell>
        </row>
        <row r="88">
          <cell r="A88" t="str">
            <v>SOx</v>
          </cell>
          <cell r="C88">
            <v>100</v>
          </cell>
          <cell r="D88">
            <v>95.191319704436012</v>
          </cell>
          <cell r="E88">
            <v>94.951113779136563</v>
          </cell>
          <cell r="F88">
            <v>98.717932359221578</v>
          </cell>
          <cell r="G88">
            <v>94.728305462181368</v>
          </cell>
          <cell r="H88">
            <v>89.346157511595365</v>
          </cell>
          <cell r="I88">
            <v>83.041290189441526</v>
          </cell>
          <cell r="J88">
            <v>76.305213406325734</v>
          </cell>
          <cell r="K88">
            <v>79.300103906331572</v>
          </cell>
          <cell r="L88">
            <v>74.814571593758643</v>
          </cell>
          <cell r="M88">
            <v>71.63944472728862</v>
          </cell>
          <cell r="N88">
            <v>71.760118655016257</v>
          </cell>
          <cell r="O88">
            <v>68.553586599007758</v>
          </cell>
          <cell r="P88">
            <v>75.152725685485748</v>
          </cell>
          <cell r="Q88">
            <v>75.516480963819092</v>
          </cell>
          <cell r="R88">
            <v>70.672383637370899</v>
          </cell>
          <cell r="S88">
            <v>73.779539738668504</v>
          </cell>
          <cell r="T88">
            <v>75.466485820232492</v>
          </cell>
          <cell r="U88">
            <v>71.546066135033101</v>
          </cell>
          <cell r="V88">
            <v>62.252734065067671</v>
          </cell>
        </row>
        <row r="90">
          <cell r="A90" t="str">
            <v>SOx</v>
          </cell>
          <cell r="C90">
            <v>100</v>
          </cell>
          <cell r="D90">
            <v>96.905968594885266</v>
          </cell>
          <cell r="E90">
            <v>98.566558575046784</v>
          </cell>
          <cell r="F90">
            <v>97.766600833778355</v>
          </cell>
          <cell r="G90">
            <v>94.836772093919322</v>
          </cell>
          <cell r="H90">
            <v>80.122785683778659</v>
          </cell>
          <cell r="I90">
            <v>72.485949069617632</v>
          </cell>
          <cell r="J90">
            <v>55.235319115172743</v>
          </cell>
          <cell r="K90">
            <v>55.636440710881686</v>
          </cell>
          <cell r="L90">
            <v>52.671245739181018</v>
          </cell>
          <cell r="M90">
            <v>41.286352791489328</v>
          </cell>
          <cell r="N90">
            <v>41.260285680928924</v>
          </cell>
          <cell r="O90">
            <v>39.462305327471007</v>
          </cell>
          <cell r="P90">
            <v>40.053408474660365</v>
          </cell>
          <cell r="Q90">
            <v>35.746061178081078</v>
          </cell>
          <cell r="R90">
            <v>29.931330072245256</v>
          </cell>
          <cell r="S90">
            <v>30.609568607651688</v>
          </cell>
          <cell r="T90">
            <v>30.426290782897937</v>
          </cell>
          <cell r="U90">
            <v>27.729977793427292</v>
          </cell>
          <cell r="V90">
            <v>21.645972453854167</v>
          </cell>
        </row>
        <row r="110">
          <cell r="B110" t="str">
            <v>Road transport exhaust</v>
          </cell>
          <cell r="C110">
            <v>322.59939929799998</v>
          </cell>
          <cell r="D110">
            <v>322.14632018399999</v>
          </cell>
          <cell r="E110">
            <v>321.43125878399997</v>
          </cell>
          <cell r="F110">
            <v>317.14481911300004</v>
          </cell>
          <cell r="G110">
            <v>309.16250651300004</v>
          </cell>
          <cell r="H110">
            <v>301.173084227</v>
          </cell>
          <cell r="I110">
            <v>294.87066149899999</v>
          </cell>
          <cell r="J110">
            <v>283.66986444399998</v>
          </cell>
          <cell r="K110">
            <v>274.77404959800003</v>
          </cell>
          <cell r="L110">
            <v>264.56814687799999</v>
          </cell>
          <cell r="M110">
            <v>252.895696636</v>
          </cell>
          <cell r="N110">
            <v>245.17481688200002</v>
          </cell>
          <cell r="O110">
            <v>228.959907687</v>
          </cell>
          <cell r="P110">
            <v>217.71904271899999</v>
          </cell>
          <cell r="Q110">
            <v>212.35758976</v>
          </cell>
          <cell r="R110">
            <v>194.48492748799998</v>
          </cell>
          <cell r="S110">
            <v>188.03854926999998</v>
          </cell>
          <cell r="T110">
            <v>181.08410328299999</v>
          </cell>
          <cell r="U110">
            <v>167.43900933700002</v>
          </cell>
          <cell r="V110">
            <v>154.66895292300001</v>
          </cell>
        </row>
        <row r="111">
          <cell r="B111" t="str">
            <v>Road transport non-exhaust</v>
          </cell>
          <cell r="C111">
            <v>38.001726323</v>
          </cell>
          <cell r="D111">
            <v>38.748519573999999</v>
          </cell>
          <cell r="E111">
            <v>39.640828972000001</v>
          </cell>
          <cell r="F111">
            <v>40.140734471000002</v>
          </cell>
          <cell r="G111">
            <v>40.851785813999996</v>
          </cell>
          <cell r="H111">
            <v>41.733342730000004</v>
          </cell>
          <cell r="I111">
            <v>42.516673572999998</v>
          </cell>
          <cell r="J111">
            <v>43.372857096000004</v>
          </cell>
          <cell r="K111">
            <v>44.405558581999998</v>
          </cell>
          <cell r="L111">
            <v>45.525716981999999</v>
          </cell>
          <cell r="M111">
            <v>45.926962062000001</v>
          </cell>
          <cell r="N111">
            <v>46.647695546999998</v>
          </cell>
          <cell r="O111">
            <v>47.727544879999996</v>
          </cell>
          <cell r="P111">
            <v>48.259828290999998</v>
          </cell>
          <cell r="Q111">
            <v>48.956136825000002</v>
          </cell>
          <cell r="R111">
            <v>49.480546087999997</v>
          </cell>
          <cell r="S111">
            <v>51.326218298000001</v>
          </cell>
          <cell r="T111">
            <v>51.832640683999998</v>
          </cell>
          <cell r="U111">
            <v>51.623864936000004</v>
          </cell>
          <cell r="V111">
            <v>50.70389308</v>
          </cell>
        </row>
        <row r="112">
          <cell r="B112" t="str">
            <v>Railways</v>
          </cell>
          <cell r="C112">
            <v>11.095041284000001</v>
          </cell>
          <cell r="D112">
            <v>10.75863129</v>
          </cell>
          <cell r="E112">
            <v>10.478344415</v>
          </cell>
          <cell r="F112">
            <v>10.013475333000001</v>
          </cell>
          <cell r="G112">
            <v>9.6307205850000006</v>
          </cell>
          <cell r="H112">
            <v>9.3051477380000005</v>
          </cell>
          <cell r="I112">
            <v>9.0507021729999995</v>
          </cell>
          <cell r="J112">
            <v>8.7891397500000004</v>
          </cell>
          <cell r="K112">
            <v>8.5392869759999996</v>
          </cell>
          <cell r="L112">
            <v>8.473830714</v>
          </cell>
          <cell r="M112">
            <v>8.6018520600000006</v>
          </cell>
          <cell r="N112">
            <v>8.1868529910000003</v>
          </cell>
          <cell r="O112">
            <v>8.0945790350000006</v>
          </cell>
          <cell r="P112">
            <v>7.7223598850000004</v>
          </cell>
          <cell r="Q112">
            <v>7.759089737</v>
          </cell>
          <cell r="R112">
            <v>7.033147166</v>
          </cell>
          <cell r="S112">
            <v>7.2243122519999998</v>
          </cell>
          <cell r="T112">
            <v>7.1832219530000003</v>
          </cell>
          <cell r="U112">
            <v>6.7978388350000003</v>
          </cell>
          <cell r="V112">
            <v>6.444507132</v>
          </cell>
        </row>
        <row r="113">
          <cell r="B113" t="str">
            <v>Shipping domestic</v>
          </cell>
          <cell r="C113">
            <v>22.384196189000001</v>
          </cell>
          <cell r="D113">
            <v>22.672983247999998</v>
          </cell>
          <cell r="E113">
            <v>22.017815434999999</v>
          </cell>
          <cell r="F113">
            <v>22.319688726999999</v>
          </cell>
          <cell r="G113">
            <v>22.400494011999999</v>
          </cell>
          <cell r="H113">
            <v>22.663280750000002</v>
          </cell>
          <cell r="I113">
            <v>23.823142822000001</v>
          </cell>
          <cell r="J113">
            <v>24.280817219000003</v>
          </cell>
          <cell r="K113">
            <v>25.188435419999998</v>
          </cell>
          <cell r="L113">
            <v>25.825092938000001</v>
          </cell>
          <cell r="M113">
            <v>25.506430470999998</v>
          </cell>
          <cell r="N113">
            <v>26.527225561999998</v>
          </cell>
          <cell r="O113">
            <v>27.256082739</v>
          </cell>
          <cell r="P113">
            <v>27.933275998000003</v>
          </cell>
          <cell r="Q113">
            <v>27.480858573999999</v>
          </cell>
          <cell r="R113">
            <v>28.052305421</v>
          </cell>
          <cell r="S113">
            <v>28.295404123000001</v>
          </cell>
          <cell r="T113">
            <v>28.531433275000001</v>
          </cell>
          <cell r="U113">
            <v>27.339238369</v>
          </cell>
          <cell r="V113">
            <v>23.509614235000001</v>
          </cell>
        </row>
        <row r="114">
          <cell r="B114" t="str">
            <v>Shipping international</v>
          </cell>
          <cell r="C114">
            <v>97.36568484499999</v>
          </cell>
          <cell r="D114">
            <v>97.721442345</v>
          </cell>
          <cell r="E114">
            <v>99.883359640999998</v>
          </cell>
          <cell r="F114">
            <v>102.122330733</v>
          </cell>
          <cell r="G114">
            <v>102.257666218</v>
          </cell>
          <cell r="H114">
            <v>107.978292102</v>
          </cell>
          <cell r="I114">
            <v>108.96597995799999</v>
          </cell>
          <cell r="J114">
            <v>116.71077870800001</v>
          </cell>
          <cell r="K114">
            <v>120.076035691</v>
          </cell>
          <cell r="L114">
            <v>119.722942066</v>
          </cell>
          <cell r="M114">
            <v>122.28765060000001</v>
          </cell>
          <cell r="N114">
            <v>127.191715453</v>
          </cell>
          <cell r="O114">
            <v>127.082957632</v>
          </cell>
          <cell r="P114">
            <v>135.08044276299998</v>
          </cell>
          <cell r="Q114">
            <v>143.91064664699999</v>
          </cell>
          <cell r="R114">
            <v>153.032492292</v>
          </cell>
          <cell r="S114">
            <v>163.94664326100002</v>
          </cell>
          <cell r="T114">
            <v>165.97731326100001</v>
          </cell>
          <cell r="U114">
            <v>166.275551312</v>
          </cell>
          <cell r="V114">
            <v>120.938464481</v>
          </cell>
        </row>
        <row r="115">
          <cell r="B115" t="str">
            <v>Aviation domestic</v>
          </cell>
          <cell r="C115">
            <v>1.0169410515999999</v>
          </cell>
          <cell r="D115">
            <v>1.0118611756</v>
          </cell>
          <cell r="E115">
            <v>1.0193698066000001</v>
          </cell>
          <cell r="F115">
            <v>0.99415815460000001</v>
          </cell>
          <cell r="G115">
            <v>1.0030673665999998</v>
          </cell>
          <cell r="H115">
            <v>1.0624764376</v>
          </cell>
          <cell r="I115">
            <v>1.15547635967</v>
          </cell>
          <cell r="J115">
            <v>1.2063147787299999</v>
          </cell>
          <cell r="K115">
            <v>1.2553004917999999</v>
          </cell>
          <cell r="L115">
            <v>1.33021677687</v>
          </cell>
          <cell r="M115">
            <v>1.3752667249299999</v>
          </cell>
          <cell r="N115">
            <v>1.3144042309999999</v>
          </cell>
          <cell r="O115">
            <v>1.273022833</v>
          </cell>
          <cell r="P115">
            <v>1.22772124382</v>
          </cell>
          <cell r="Q115">
            <v>1.2418250775400002</v>
          </cell>
          <cell r="R115">
            <v>1.2510777362600001</v>
          </cell>
          <cell r="S115">
            <v>1.2382876325200001</v>
          </cell>
          <cell r="T115">
            <v>1.22389570953</v>
          </cell>
          <cell r="U115">
            <v>1.17572459275</v>
          </cell>
          <cell r="V115">
            <v>1.1033764883999999</v>
          </cell>
        </row>
        <row r="116">
          <cell r="B116" t="str">
            <v>Aviation international</v>
          </cell>
          <cell r="C116">
            <v>4.511404357</v>
          </cell>
          <cell r="D116">
            <v>4.4760219350000003</v>
          </cell>
          <cell r="E116">
            <v>4.8171702180000002</v>
          </cell>
          <cell r="F116">
            <v>4.9752917050000001</v>
          </cell>
          <cell r="G116">
            <v>5.084069414</v>
          </cell>
          <cell r="H116">
            <v>5.2299542819999996</v>
          </cell>
          <cell r="I116">
            <v>5.4492288369999997</v>
          </cell>
          <cell r="J116">
            <v>5.6531211219999999</v>
          </cell>
          <cell r="K116">
            <v>6.0461025600000005</v>
          </cell>
          <cell r="L116">
            <v>6.5092572750000004</v>
          </cell>
          <cell r="M116">
            <v>7.0635461699999995</v>
          </cell>
          <cell r="N116">
            <v>6.9219165349999994</v>
          </cell>
          <cell r="O116">
            <v>6.7431887850000001</v>
          </cell>
          <cell r="P116">
            <v>6.7847635300000002</v>
          </cell>
          <cell r="Q116">
            <v>7.2875183789999998</v>
          </cell>
          <cell r="R116">
            <v>7.6997513550000001</v>
          </cell>
          <cell r="S116">
            <v>8.0828055690000014</v>
          </cell>
          <cell r="T116">
            <v>8.3963931089999999</v>
          </cell>
          <cell r="U116">
            <v>8.3576409869999999</v>
          </cell>
          <cell r="V116">
            <v>7.7970402639999996</v>
          </cell>
        </row>
        <row r="118">
          <cell r="A118" t="str">
            <v>PM2.5</v>
          </cell>
          <cell r="C118">
            <v>100</v>
          </cell>
          <cell r="D118">
            <v>100.11296083088277</v>
          </cell>
          <cell r="E118">
            <v>100.46556803629552</v>
          </cell>
          <cell r="F118">
            <v>100.14811726697658</v>
          </cell>
          <cell r="G118">
            <v>98.675166464684466</v>
          </cell>
          <cell r="H118">
            <v>98.424704534922753</v>
          </cell>
          <cell r="I118">
            <v>97.757927113533086</v>
          </cell>
          <cell r="J118">
            <v>97.325516081354039</v>
          </cell>
          <cell r="K118">
            <v>96.641753729728549</v>
          </cell>
          <cell r="L118">
            <v>94.965698423775578</v>
          </cell>
          <cell r="M118">
            <v>93.296035153994936</v>
          </cell>
          <cell r="N118">
            <v>92.95541850541322</v>
          </cell>
          <cell r="O118">
            <v>89.971895851434283</v>
          </cell>
          <cell r="P118">
            <v>89.486991761115391</v>
          </cell>
          <cell r="Q118">
            <v>90.345432482976904</v>
          </cell>
          <cell r="R118">
            <v>88.743857520599931</v>
          </cell>
          <cell r="S118">
            <v>90.176119012246147</v>
          </cell>
          <cell r="T118">
            <v>89.386698232522775</v>
          </cell>
          <cell r="U118">
            <v>86.324139454945183</v>
          </cell>
          <cell r="V118">
            <v>73.477799558978717</v>
          </cell>
        </row>
        <row r="120">
          <cell r="A120" t="str">
            <v>PM2.5</v>
          </cell>
          <cell r="C120">
            <v>100</v>
          </cell>
          <cell r="D120">
            <v>100.05145756326745</v>
          </cell>
          <cell r="E120">
            <v>99.948969862853048</v>
          </cell>
          <cell r="F120">
            <v>98.993880535270193</v>
          </cell>
          <cell r="G120">
            <v>97.128174498247887</v>
          </cell>
          <cell r="H120">
            <v>95.385130017035166</v>
          </cell>
          <cell r="I120">
            <v>94.308726823258908</v>
          </cell>
          <cell r="J120">
            <v>91.832862147783359</v>
          </cell>
          <cell r="K120">
            <v>90.140361299322478</v>
          </cell>
          <cell r="L120">
            <v>88.144290669675982</v>
          </cell>
          <cell r="M120">
            <v>85.426004704226528</v>
          </cell>
          <cell r="N120">
            <v>83.775179225310083</v>
          </cell>
          <cell r="O120">
            <v>80.091929717522063</v>
          </cell>
          <cell r="P120">
            <v>77.487548463875711</v>
          </cell>
          <cell r="Q120">
            <v>76.34543788991401</v>
          </cell>
          <cell r="R120">
            <v>72.070940679308578</v>
          </cell>
          <cell r="S120">
            <v>71.120966860178143</v>
          </cell>
          <cell r="T120">
            <v>69.631037085299042</v>
          </cell>
          <cell r="U120">
            <v>65.747645500833869</v>
          </cell>
          <cell r="V120">
            <v>61.116632076803448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Graphs&amp;Figures"/>
      <sheetName val="EUgraphs"/>
      <sheetName val="Description"/>
      <sheetName val="Aggl_list"/>
      <sheetName val="Aggl_Road_Coverage"/>
      <sheetName val="Aggl_Road_Data"/>
      <sheetName val="Aggl_Road_Summary"/>
      <sheetName val="Aggl_Rail_Coverage"/>
      <sheetName val="Aggl_Rail_Data"/>
      <sheetName val="Aggl_Rail_Summary"/>
      <sheetName val="Aggl_Air_Coverage"/>
      <sheetName val="Aggl_Air_Data"/>
      <sheetName val="Aggl_Air_Summary"/>
      <sheetName val="Aggl_Ind_Coverage"/>
      <sheetName val="Aggl_Ind_Data"/>
      <sheetName val="Aggl_Ind_Summary"/>
      <sheetName val="MRoad_Coverage"/>
      <sheetName val="MRoad_Data"/>
      <sheetName val="MRail_Coverage"/>
      <sheetName val="MRail_Data"/>
      <sheetName val="MAir_list"/>
      <sheetName val="MAir_Coverage"/>
      <sheetName val="MAir_Data"/>
      <sheetName val="MAir_Summary"/>
      <sheetName val="Hoja1"/>
    </sheetNames>
    <sheetDataSet>
      <sheetData sheetId="0" refreshError="1"/>
      <sheetData sheetId="1">
        <row r="3">
          <cell r="C3" t="str">
            <v>Lden &gt; 55 dB</v>
          </cell>
          <cell r="D3" t="str">
            <v>Lnight &gt; 50 dB</v>
          </cell>
        </row>
        <row r="5">
          <cell r="B5" t="str">
            <v>Roads</v>
          </cell>
          <cell r="C5">
            <v>60051830</v>
          </cell>
          <cell r="D5">
            <v>42399700</v>
          </cell>
        </row>
        <row r="6">
          <cell r="B6" t="str">
            <v>Railways</v>
          </cell>
          <cell r="C6">
            <v>8395900</v>
          </cell>
          <cell r="D6">
            <v>6637500</v>
          </cell>
        </row>
        <row r="7">
          <cell r="B7" t="str">
            <v>Airports</v>
          </cell>
          <cell r="C7">
            <v>3601100</v>
          </cell>
          <cell r="D7">
            <v>1908598</v>
          </cell>
        </row>
        <row r="8">
          <cell r="B8" t="str">
            <v>Industry</v>
          </cell>
          <cell r="C8">
            <v>790500</v>
          </cell>
          <cell r="D8">
            <v>495000</v>
          </cell>
        </row>
        <row r="9">
          <cell r="B9" t="str">
            <v>Major roads</v>
          </cell>
          <cell r="C9">
            <v>34778540</v>
          </cell>
          <cell r="D9">
            <v>23211685</v>
          </cell>
        </row>
        <row r="10">
          <cell r="B10" t="str">
            <v>Major railways</v>
          </cell>
          <cell r="C10">
            <v>6161000</v>
          </cell>
          <cell r="D10">
            <v>4969500</v>
          </cell>
        </row>
        <row r="11">
          <cell r="B11" t="str">
            <v>Major airports</v>
          </cell>
          <cell r="C11">
            <v>1366800</v>
          </cell>
          <cell r="D11">
            <v>434100</v>
          </cell>
        </row>
        <row r="23">
          <cell r="B23" t="str">
            <v>Lden ≥ 55dB</v>
          </cell>
          <cell r="C23" t="str">
            <v>Lnight ≥ 50dB</v>
          </cell>
        </row>
        <row r="24">
          <cell r="A24" t="str">
            <v>Roads</v>
          </cell>
          <cell r="B24">
            <v>56001200</v>
          </cell>
          <cell r="C24">
            <v>40213200</v>
          </cell>
        </row>
        <row r="25">
          <cell r="A25" t="str">
            <v>Railways</v>
          </cell>
          <cell r="B25">
            <v>7844300</v>
          </cell>
          <cell r="C25">
            <v>6185300</v>
          </cell>
        </row>
        <row r="26">
          <cell r="A26" t="str">
            <v>Airports</v>
          </cell>
          <cell r="B26">
            <v>3388000</v>
          </cell>
          <cell r="C26">
            <v>1899798</v>
          </cell>
        </row>
        <row r="35">
          <cell r="B35">
            <v>60051830</v>
          </cell>
          <cell r="C35">
            <v>42399700</v>
          </cell>
        </row>
        <row r="36">
          <cell r="B36">
            <v>8395900</v>
          </cell>
          <cell r="C36">
            <v>6637500</v>
          </cell>
        </row>
        <row r="37">
          <cell r="B37">
            <v>3601100</v>
          </cell>
          <cell r="C37">
            <v>1908598</v>
          </cell>
        </row>
        <row r="79">
          <cell r="C79" t="str">
            <v>50-55 dB</v>
          </cell>
          <cell r="D79" t="str">
            <v>55-59 dB</v>
          </cell>
          <cell r="E79" t="str">
            <v>60-64 dB</v>
          </cell>
          <cell r="F79" t="str">
            <v>65-69 dB</v>
          </cell>
          <cell r="G79" t="str">
            <v>&gt;70 dB</v>
          </cell>
        </row>
        <row r="80">
          <cell r="B80" t="str">
            <v>Roads</v>
          </cell>
          <cell r="C80">
            <v>23019100</v>
          </cell>
          <cell r="D80">
            <v>11950300</v>
          </cell>
          <cell r="E80">
            <v>5781900</v>
          </cell>
          <cell r="F80">
            <v>1509500</v>
          </cell>
          <cell r="G80">
            <v>138900</v>
          </cell>
        </row>
        <row r="81">
          <cell r="B81" t="str">
            <v>Railways</v>
          </cell>
          <cell r="C81">
            <v>4095500</v>
          </cell>
          <cell r="D81">
            <v>1606600</v>
          </cell>
          <cell r="E81">
            <v>671300</v>
          </cell>
          <cell r="F81">
            <v>200600</v>
          </cell>
          <cell r="G81">
            <v>63500</v>
          </cell>
        </row>
        <row r="82">
          <cell r="B82" t="str">
            <v>Airports</v>
          </cell>
          <cell r="C82">
            <v>1736998</v>
          </cell>
          <cell r="D82">
            <v>132400</v>
          </cell>
          <cell r="E82">
            <v>30900</v>
          </cell>
          <cell r="F82">
            <v>5200</v>
          </cell>
          <cell r="G82">
            <v>3100</v>
          </cell>
        </row>
        <row r="83">
          <cell r="B83" t="str">
            <v>Industry</v>
          </cell>
          <cell r="C83">
            <v>251200</v>
          </cell>
          <cell r="D83">
            <v>110300</v>
          </cell>
          <cell r="E83">
            <v>0</v>
          </cell>
          <cell r="F83">
            <v>0</v>
          </cell>
          <cell r="G83">
            <v>0</v>
          </cell>
        </row>
        <row r="84">
          <cell r="A84" t="str">
            <v>Major roads</v>
          </cell>
          <cell r="C84">
            <v>12353857</v>
          </cell>
          <cell r="D84">
            <v>6764757</v>
          </cell>
          <cell r="E84">
            <v>3007957</v>
          </cell>
          <cell r="F84">
            <v>881257</v>
          </cell>
          <cell r="G84">
            <v>203857</v>
          </cell>
        </row>
        <row r="85">
          <cell r="A85" t="str">
            <v>Major railways</v>
          </cell>
          <cell r="C85">
            <v>2642700</v>
          </cell>
          <cell r="D85">
            <v>1307000</v>
          </cell>
          <cell r="E85">
            <v>575800</v>
          </cell>
          <cell r="F85">
            <v>279300</v>
          </cell>
          <cell r="G85">
            <v>164700</v>
          </cell>
        </row>
        <row r="86">
          <cell r="A86" t="str">
            <v>Major airports</v>
          </cell>
          <cell r="C86">
            <v>368400</v>
          </cell>
          <cell r="D86">
            <v>56900</v>
          </cell>
          <cell r="E86">
            <v>7500</v>
          </cell>
          <cell r="F86">
            <v>800</v>
          </cell>
          <cell r="G86">
            <v>500</v>
          </cell>
        </row>
        <row r="109">
          <cell r="K109" t="str">
            <v xml:space="preserve">Lden &gt; 55 dB </v>
          </cell>
        </row>
        <row r="110">
          <cell r="E110" t="str">
            <v>France</v>
          </cell>
          <cell r="K110">
            <v>11099200</v>
          </cell>
        </row>
        <row r="111">
          <cell r="E111" t="str">
            <v>United Kingdom</v>
          </cell>
          <cell r="K111">
            <v>10087000</v>
          </cell>
        </row>
        <row r="112">
          <cell r="E112" t="str">
            <v>Italy</v>
          </cell>
          <cell r="K112">
            <v>4439400</v>
          </cell>
        </row>
        <row r="113">
          <cell r="E113" t="str">
            <v>Germany</v>
          </cell>
          <cell r="K113">
            <v>2485500</v>
          </cell>
        </row>
        <row r="114">
          <cell r="E114" t="str">
            <v>Spain</v>
          </cell>
          <cell r="K114">
            <v>1890800</v>
          </cell>
        </row>
        <row r="115">
          <cell r="E115" t="str">
            <v>Austria</v>
          </cell>
          <cell r="K115">
            <v>778500</v>
          </cell>
        </row>
        <row r="116">
          <cell r="E116" t="str">
            <v>Czech Republic</v>
          </cell>
          <cell r="K116">
            <v>754800</v>
          </cell>
        </row>
        <row r="117">
          <cell r="E117" t="str">
            <v>Belgium</v>
          </cell>
          <cell r="K117">
            <v>487200</v>
          </cell>
        </row>
        <row r="118">
          <cell r="E118" t="str">
            <v>Poland</v>
          </cell>
          <cell r="K118">
            <v>436700</v>
          </cell>
        </row>
        <row r="119">
          <cell r="E119" t="str">
            <v>Sweden</v>
          </cell>
          <cell r="K119">
            <v>421400</v>
          </cell>
        </row>
        <row r="120">
          <cell r="E120" t="str">
            <v>Netherlands</v>
          </cell>
          <cell r="K120">
            <v>187400</v>
          </cell>
        </row>
        <row r="121">
          <cell r="E121" t="str">
            <v>Slovakia</v>
          </cell>
          <cell r="K121">
            <v>184400</v>
          </cell>
        </row>
        <row r="122">
          <cell r="E122" t="str">
            <v>Hungary</v>
          </cell>
          <cell r="K122">
            <v>172200</v>
          </cell>
        </row>
        <row r="123">
          <cell r="E123" t="str">
            <v>Denmark</v>
          </cell>
          <cell r="K123">
            <v>160300</v>
          </cell>
        </row>
        <row r="124">
          <cell r="E124" t="str">
            <v>Slovenia</v>
          </cell>
          <cell r="K124">
            <v>136300</v>
          </cell>
        </row>
        <row r="125">
          <cell r="E125" t="str">
            <v>Norway</v>
          </cell>
          <cell r="K125">
            <v>131600</v>
          </cell>
        </row>
        <row r="126">
          <cell r="E126" t="str">
            <v>Finland</v>
          </cell>
          <cell r="K126">
            <v>102000</v>
          </cell>
        </row>
        <row r="127">
          <cell r="E127" t="str">
            <v>Ireland</v>
          </cell>
          <cell r="K127">
            <v>97600</v>
          </cell>
        </row>
        <row r="128">
          <cell r="E128" t="str">
            <v>Romania</v>
          </cell>
          <cell r="K128">
            <v>66800</v>
          </cell>
        </row>
        <row r="129">
          <cell r="E129" t="str">
            <v>Portugal</v>
          </cell>
          <cell r="K129">
            <v>13500</v>
          </cell>
        </row>
        <row r="130">
          <cell r="E130" t="str">
            <v>Lithuania</v>
          </cell>
          <cell r="K130">
            <v>7600</v>
          </cell>
        </row>
        <row r="131">
          <cell r="E131" t="str">
            <v>Latvia</v>
          </cell>
          <cell r="K131">
            <v>1500</v>
          </cell>
        </row>
        <row r="132">
          <cell r="E132" t="str">
            <v>Estonia</v>
          </cell>
          <cell r="K132">
            <v>200</v>
          </cell>
        </row>
        <row r="133">
          <cell r="E133" t="str">
            <v>Luxembourg</v>
          </cell>
          <cell r="K133">
            <v>100</v>
          </cell>
        </row>
        <row r="139">
          <cell r="K139" t="str">
            <v>Lnight &gt; 50 dB</v>
          </cell>
        </row>
        <row r="140">
          <cell r="K140">
            <v>9801000</v>
          </cell>
        </row>
        <row r="141">
          <cell r="K141">
            <v>6604900</v>
          </cell>
        </row>
        <row r="142">
          <cell r="K142">
            <v>3745200</v>
          </cell>
        </row>
        <row r="143">
          <cell r="K143">
            <v>1479100</v>
          </cell>
        </row>
        <row r="144">
          <cell r="K144">
            <v>1182000</v>
          </cell>
        </row>
        <row r="145">
          <cell r="K145">
            <v>394100</v>
          </cell>
        </row>
        <row r="146">
          <cell r="K146">
            <v>558000</v>
          </cell>
        </row>
        <row r="147">
          <cell r="K147">
            <v>335300</v>
          </cell>
        </row>
        <row r="148">
          <cell r="K148">
            <v>335700</v>
          </cell>
        </row>
        <row r="149">
          <cell r="K149">
            <v>290500</v>
          </cell>
        </row>
        <row r="150">
          <cell r="K150">
            <v>83100</v>
          </cell>
        </row>
        <row r="151">
          <cell r="K151">
            <v>139600</v>
          </cell>
        </row>
        <row r="152">
          <cell r="K152">
            <v>124300</v>
          </cell>
        </row>
        <row r="153">
          <cell r="K153">
            <v>114100</v>
          </cell>
        </row>
        <row r="154">
          <cell r="K154">
            <v>85800</v>
          </cell>
        </row>
        <row r="155">
          <cell r="K155">
            <v>88700</v>
          </cell>
        </row>
        <row r="156">
          <cell r="K156">
            <v>39400</v>
          </cell>
        </row>
        <row r="157">
          <cell r="K157">
            <v>24000</v>
          </cell>
        </row>
        <row r="158">
          <cell r="K158">
            <v>42000</v>
          </cell>
        </row>
        <row r="159">
          <cell r="K159">
            <v>6900</v>
          </cell>
        </row>
        <row r="160">
          <cell r="K160">
            <v>4000</v>
          </cell>
        </row>
        <row r="161">
          <cell r="K161">
            <v>500</v>
          </cell>
        </row>
        <row r="162">
          <cell r="K162">
            <v>100</v>
          </cell>
        </row>
        <row r="163">
          <cell r="K163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63"/>
  <sheetViews>
    <sheetView tabSelected="1" zoomScale="90" zoomScaleNormal="90" workbookViewId="0">
      <selection activeCell="D46" sqref="D46"/>
    </sheetView>
  </sheetViews>
  <sheetFormatPr defaultRowHeight="12.75" x14ac:dyDescent="0.2"/>
  <cols>
    <col min="1" max="1" width="32.28515625" style="2" customWidth="1"/>
    <col min="2" max="2" width="12.140625" style="2" customWidth="1"/>
    <col min="3" max="3" width="13.140625" style="2" customWidth="1"/>
    <col min="4" max="4" width="12.42578125" style="2" customWidth="1"/>
    <col min="5" max="5" width="10.140625" style="2" customWidth="1"/>
    <col min="6" max="6" width="9.140625" style="2" customWidth="1"/>
    <col min="7" max="7" width="13.7109375" style="2" customWidth="1"/>
    <col min="8" max="9" width="10.140625" style="2" bestFit="1" customWidth="1"/>
    <col min="10" max="256" width="11.42578125" style="2" customWidth="1"/>
    <col min="257" max="257" width="32.28515625" style="2" customWidth="1"/>
    <col min="258" max="258" width="12.140625" style="2" customWidth="1"/>
    <col min="259" max="259" width="13.140625" style="2" customWidth="1"/>
    <col min="260" max="260" width="12.42578125" style="2" customWidth="1"/>
    <col min="261" max="261" width="10.140625" style="2" customWidth="1"/>
    <col min="262" max="262" width="9.140625" style="2" customWidth="1"/>
    <col min="263" max="263" width="13.7109375" style="2" customWidth="1"/>
    <col min="264" max="265" width="10.140625" style="2" bestFit="1" customWidth="1"/>
    <col min="266" max="512" width="11.42578125" style="2" customWidth="1"/>
    <col min="513" max="513" width="32.28515625" style="2" customWidth="1"/>
    <col min="514" max="514" width="12.140625" style="2" customWidth="1"/>
    <col min="515" max="515" width="13.140625" style="2" customWidth="1"/>
    <col min="516" max="516" width="12.42578125" style="2" customWidth="1"/>
    <col min="517" max="517" width="10.140625" style="2" customWidth="1"/>
    <col min="518" max="518" width="9.140625" style="2" customWidth="1"/>
    <col min="519" max="519" width="13.7109375" style="2" customWidth="1"/>
    <col min="520" max="521" width="10.140625" style="2" bestFit="1" customWidth="1"/>
    <col min="522" max="768" width="11.42578125" style="2" customWidth="1"/>
    <col min="769" max="769" width="32.28515625" style="2" customWidth="1"/>
    <col min="770" max="770" width="12.140625" style="2" customWidth="1"/>
    <col min="771" max="771" width="13.140625" style="2" customWidth="1"/>
    <col min="772" max="772" width="12.42578125" style="2" customWidth="1"/>
    <col min="773" max="773" width="10.140625" style="2" customWidth="1"/>
    <col min="774" max="774" width="9.140625" style="2" customWidth="1"/>
    <col min="775" max="775" width="13.7109375" style="2" customWidth="1"/>
    <col min="776" max="777" width="10.140625" style="2" bestFit="1" customWidth="1"/>
    <col min="778" max="1024" width="11.42578125" style="2" customWidth="1"/>
    <col min="1025" max="1025" width="32.28515625" style="2" customWidth="1"/>
    <col min="1026" max="1026" width="12.140625" style="2" customWidth="1"/>
    <col min="1027" max="1027" width="13.140625" style="2" customWidth="1"/>
    <col min="1028" max="1028" width="12.42578125" style="2" customWidth="1"/>
    <col min="1029" max="1029" width="10.140625" style="2" customWidth="1"/>
    <col min="1030" max="1030" width="9.140625" style="2" customWidth="1"/>
    <col min="1031" max="1031" width="13.7109375" style="2" customWidth="1"/>
    <col min="1032" max="1033" width="10.140625" style="2" bestFit="1" customWidth="1"/>
    <col min="1034" max="1280" width="11.42578125" style="2" customWidth="1"/>
    <col min="1281" max="1281" width="32.28515625" style="2" customWidth="1"/>
    <col min="1282" max="1282" width="12.140625" style="2" customWidth="1"/>
    <col min="1283" max="1283" width="13.140625" style="2" customWidth="1"/>
    <col min="1284" max="1284" width="12.42578125" style="2" customWidth="1"/>
    <col min="1285" max="1285" width="10.140625" style="2" customWidth="1"/>
    <col min="1286" max="1286" width="9.140625" style="2" customWidth="1"/>
    <col min="1287" max="1287" width="13.7109375" style="2" customWidth="1"/>
    <col min="1288" max="1289" width="10.140625" style="2" bestFit="1" customWidth="1"/>
    <col min="1290" max="1536" width="11.42578125" style="2" customWidth="1"/>
    <col min="1537" max="1537" width="32.28515625" style="2" customWidth="1"/>
    <col min="1538" max="1538" width="12.140625" style="2" customWidth="1"/>
    <col min="1539" max="1539" width="13.140625" style="2" customWidth="1"/>
    <col min="1540" max="1540" width="12.42578125" style="2" customWidth="1"/>
    <col min="1541" max="1541" width="10.140625" style="2" customWidth="1"/>
    <col min="1542" max="1542" width="9.140625" style="2" customWidth="1"/>
    <col min="1543" max="1543" width="13.7109375" style="2" customWidth="1"/>
    <col min="1544" max="1545" width="10.140625" style="2" bestFit="1" customWidth="1"/>
    <col min="1546" max="1792" width="11.42578125" style="2" customWidth="1"/>
    <col min="1793" max="1793" width="32.28515625" style="2" customWidth="1"/>
    <col min="1794" max="1794" width="12.140625" style="2" customWidth="1"/>
    <col min="1795" max="1795" width="13.140625" style="2" customWidth="1"/>
    <col min="1796" max="1796" width="12.42578125" style="2" customWidth="1"/>
    <col min="1797" max="1797" width="10.140625" style="2" customWidth="1"/>
    <col min="1798" max="1798" width="9.140625" style="2" customWidth="1"/>
    <col min="1799" max="1799" width="13.7109375" style="2" customWidth="1"/>
    <col min="1800" max="1801" width="10.140625" style="2" bestFit="1" customWidth="1"/>
    <col min="1802" max="2048" width="11.42578125" style="2" customWidth="1"/>
    <col min="2049" max="2049" width="32.28515625" style="2" customWidth="1"/>
    <col min="2050" max="2050" width="12.140625" style="2" customWidth="1"/>
    <col min="2051" max="2051" width="13.140625" style="2" customWidth="1"/>
    <col min="2052" max="2052" width="12.42578125" style="2" customWidth="1"/>
    <col min="2053" max="2053" width="10.140625" style="2" customWidth="1"/>
    <col min="2054" max="2054" width="9.140625" style="2" customWidth="1"/>
    <col min="2055" max="2055" width="13.7109375" style="2" customWidth="1"/>
    <col min="2056" max="2057" width="10.140625" style="2" bestFit="1" customWidth="1"/>
    <col min="2058" max="2304" width="11.42578125" style="2" customWidth="1"/>
    <col min="2305" max="2305" width="32.28515625" style="2" customWidth="1"/>
    <col min="2306" max="2306" width="12.140625" style="2" customWidth="1"/>
    <col min="2307" max="2307" width="13.140625" style="2" customWidth="1"/>
    <col min="2308" max="2308" width="12.42578125" style="2" customWidth="1"/>
    <col min="2309" max="2309" width="10.140625" style="2" customWidth="1"/>
    <col min="2310" max="2310" width="9.140625" style="2" customWidth="1"/>
    <col min="2311" max="2311" width="13.7109375" style="2" customWidth="1"/>
    <col min="2312" max="2313" width="10.140625" style="2" bestFit="1" customWidth="1"/>
    <col min="2314" max="2560" width="11.42578125" style="2" customWidth="1"/>
    <col min="2561" max="2561" width="32.28515625" style="2" customWidth="1"/>
    <col min="2562" max="2562" width="12.140625" style="2" customWidth="1"/>
    <col min="2563" max="2563" width="13.140625" style="2" customWidth="1"/>
    <col min="2564" max="2564" width="12.42578125" style="2" customWidth="1"/>
    <col min="2565" max="2565" width="10.140625" style="2" customWidth="1"/>
    <col min="2566" max="2566" width="9.140625" style="2" customWidth="1"/>
    <col min="2567" max="2567" width="13.7109375" style="2" customWidth="1"/>
    <col min="2568" max="2569" width="10.140625" style="2" bestFit="1" customWidth="1"/>
    <col min="2570" max="2816" width="11.42578125" style="2" customWidth="1"/>
    <col min="2817" max="2817" width="32.28515625" style="2" customWidth="1"/>
    <col min="2818" max="2818" width="12.140625" style="2" customWidth="1"/>
    <col min="2819" max="2819" width="13.140625" style="2" customWidth="1"/>
    <col min="2820" max="2820" width="12.42578125" style="2" customWidth="1"/>
    <col min="2821" max="2821" width="10.140625" style="2" customWidth="1"/>
    <col min="2822" max="2822" width="9.140625" style="2" customWidth="1"/>
    <col min="2823" max="2823" width="13.7109375" style="2" customWidth="1"/>
    <col min="2824" max="2825" width="10.140625" style="2" bestFit="1" customWidth="1"/>
    <col min="2826" max="3072" width="11.42578125" style="2" customWidth="1"/>
    <col min="3073" max="3073" width="32.28515625" style="2" customWidth="1"/>
    <col min="3074" max="3074" width="12.140625" style="2" customWidth="1"/>
    <col min="3075" max="3075" width="13.140625" style="2" customWidth="1"/>
    <col min="3076" max="3076" width="12.42578125" style="2" customWidth="1"/>
    <col min="3077" max="3077" width="10.140625" style="2" customWidth="1"/>
    <col min="3078" max="3078" width="9.140625" style="2" customWidth="1"/>
    <col min="3079" max="3079" width="13.7109375" style="2" customWidth="1"/>
    <col min="3080" max="3081" width="10.140625" style="2" bestFit="1" customWidth="1"/>
    <col min="3082" max="3328" width="11.42578125" style="2" customWidth="1"/>
    <col min="3329" max="3329" width="32.28515625" style="2" customWidth="1"/>
    <col min="3330" max="3330" width="12.140625" style="2" customWidth="1"/>
    <col min="3331" max="3331" width="13.140625" style="2" customWidth="1"/>
    <col min="3332" max="3332" width="12.42578125" style="2" customWidth="1"/>
    <col min="3333" max="3333" width="10.140625" style="2" customWidth="1"/>
    <col min="3334" max="3334" width="9.140625" style="2" customWidth="1"/>
    <col min="3335" max="3335" width="13.7109375" style="2" customWidth="1"/>
    <col min="3336" max="3337" width="10.140625" style="2" bestFit="1" customWidth="1"/>
    <col min="3338" max="3584" width="11.42578125" style="2" customWidth="1"/>
    <col min="3585" max="3585" width="32.28515625" style="2" customWidth="1"/>
    <col min="3586" max="3586" width="12.140625" style="2" customWidth="1"/>
    <col min="3587" max="3587" width="13.140625" style="2" customWidth="1"/>
    <col min="3588" max="3588" width="12.42578125" style="2" customWidth="1"/>
    <col min="3589" max="3589" width="10.140625" style="2" customWidth="1"/>
    <col min="3590" max="3590" width="9.140625" style="2" customWidth="1"/>
    <col min="3591" max="3591" width="13.7109375" style="2" customWidth="1"/>
    <col min="3592" max="3593" width="10.140625" style="2" bestFit="1" customWidth="1"/>
    <col min="3594" max="3840" width="11.42578125" style="2" customWidth="1"/>
    <col min="3841" max="3841" width="32.28515625" style="2" customWidth="1"/>
    <col min="3842" max="3842" width="12.140625" style="2" customWidth="1"/>
    <col min="3843" max="3843" width="13.140625" style="2" customWidth="1"/>
    <col min="3844" max="3844" width="12.42578125" style="2" customWidth="1"/>
    <col min="3845" max="3845" width="10.140625" style="2" customWidth="1"/>
    <col min="3846" max="3846" width="9.140625" style="2" customWidth="1"/>
    <col min="3847" max="3847" width="13.7109375" style="2" customWidth="1"/>
    <col min="3848" max="3849" width="10.140625" style="2" bestFit="1" customWidth="1"/>
    <col min="3850" max="4096" width="11.42578125" style="2" customWidth="1"/>
    <col min="4097" max="4097" width="32.28515625" style="2" customWidth="1"/>
    <col min="4098" max="4098" width="12.140625" style="2" customWidth="1"/>
    <col min="4099" max="4099" width="13.140625" style="2" customWidth="1"/>
    <col min="4100" max="4100" width="12.42578125" style="2" customWidth="1"/>
    <col min="4101" max="4101" width="10.140625" style="2" customWidth="1"/>
    <col min="4102" max="4102" width="9.140625" style="2" customWidth="1"/>
    <col min="4103" max="4103" width="13.7109375" style="2" customWidth="1"/>
    <col min="4104" max="4105" width="10.140625" style="2" bestFit="1" customWidth="1"/>
    <col min="4106" max="4352" width="11.42578125" style="2" customWidth="1"/>
    <col min="4353" max="4353" width="32.28515625" style="2" customWidth="1"/>
    <col min="4354" max="4354" width="12.140625" style="2" customWidth="1"/>
    <col min="4355" max="4355" width="13.140625" style="2" customWidth="1"/>
    <col min="4356" max="4356" width="12.42578125" style="2" customWidth="1"/>
    <col min="4357" max="4357" width="10.140625" style="2" customWidth="1"/>
    <col min="4358" max="4358" width="9.140625" style="2" customWidth="1"/>
    <col min="4359" max="4359" width="13.7109375" style="2" customWidth="1"/>
    <col min="4360" max="4361" width="10.140625" style="2" bestFit="1" customWidth="1"/>
    <col min="4362" max="4608" width="11.42578125" style="2" customWidth="1"/>
    <col min="4609" max="4609" width="32.28515625" style="2" customWidth="1"/>
    <col min="4610" max="4610" width="12.140625" style="2" customWidth="1"/>
    <col min="4611" max="4611" width="13.140625" style="2" customWidth="1"/>
    <col min="4612" max="4612" width="12.42578125" style="2" customWidth="1"/>
    <col min="4613" max="4613" width="10.140625" style="2" customWidth="1"/>
    <col min="4614" max="4614" width="9.140625" style="2" customWidth="1"/>
    <col min="4615" max="4615" width="13.7109375" style="2" customWidth="1"/>
    <col min="4616" max="4617" width="10.140625" style="2" bestFit="1" customWidth="1"/>
    <col min="4618" max="4864" width="11.42578125" style="2" customWidth="1"/>
    <col min="4865" max="4865" width="32.28515625" style="2" customWidth="1"/>
    <col min="4866" max="4866" width="12.140625" style="2" customWidth="1"/>
    <col min="4867" max="4867" width="13.140625" style="2" customWidth="1"/>
    <col min="4868" max="4868" width="12.42578125" style="2" customWidth="1"/>
    <col min="4869" max="4869" width="10.140625" style="2" customWidth="1"/>
    <col min="4870" max="4870" width="9.140625" style="2" customWidth="1"/>
    <col min="4871" max="4871" width="13.7109375" style="2" customWidth="1"/>
    <col min="4872" max="4873" width="10.140625" style="2" bestFit="1" customWidth="1"/>
    <col min="4874" max="5120" width="11.42578125" style="2" customWidth="1"/>
    <col min="5121" max="5121" width="32.28515625" style="2" customWidth="1"/>
    <col min="5122" max="5122" width="12.140625" style="2" customWidth="1"/>
    <col min="5123" max="5123" width="13.140625" style="2" customWidth="1"/>
    <col min="5124" max="5124" width="12.42578125" style="2" customWidth="1"/>
    <col min="5125" max="5125" width="10.140625" style="2" customWidth="1"/>
    <col min="5126" max="5126" width="9.140625" style="2" customWidth="1"/>
    <col min="5127" max="5127" width="13.7109375" style="2" customWidth="1"/>
    <col min="5128" max="5129" width="10.140625" style="2" bestFit="1" customWidth="1"/>
    <col min="5130" max="5376" width="11.42578125" style="2" customWidth="1"/>
    <col min="5377" max="5377" width="32.28515625" style="2" customWidth="1"/>
    <col min="5378" max="5378" width="12.140625" style="2" customWidth="1"/>
    <col min="5379" max="5379" width="13.140625" style="2" customWidth="1"/>
    <col min="5380" max="5380" width="12.42578125" style="2" customWidth="1"/>
    <col min="5381" max="5381" width="10.140625" style="2" customWidth="1"/>
    <col min="5382" max="5382" width="9.140625" style="2" customWidth="1"/>
    <col min="5383" max="5383" width="13.7109375" style="2" customWidth="1"/>
    <col min="5384" max="5385" width="10.140625" style="2" bestFit="1" customWidth="1"/>
    <col min="5386" max="5632" width="11.42578125" style="2" customWidth="1"/>
    <col min="5633" max="5633" width="32.28515625" style="2" customWidth="1"/>
    <col min="5634" max="5634" width="12.140625" style="2" customWidth="1"/>
    <col min="5635" max="5635" width="13.140625" style="2" customWidth="1"/>
    <col min="5636" max="5636" width="12.42578125" style="2" customWidth="1"/>
    <col min="5637" max="5637" width="10.140625" style="2" customWidth="1"/>
    <col min="5638" max="5638" width="9.140625" style="2" customWidth="1"/>
    <col min="5639" max="5639" width="13.7109375" style="2" customWidth="1"/>
    <col min="5640" max="5641" width="10.140625" style="2" bestFit="1" customWidth="1"/>
    <col min="5642" max="5888" width="11.42578125" style="2" customWidth="1"/>
    <col min="5889" max="5889" width="32.28515625" style="2" customWidth="1"/>
    <col min="5890" max="5890" width="12.140625" style="2" customWidth="1"/>
    <col min="5891" max="5891" width="13.140625" style="2" customWidth="1"/>
    <col min="5892" max="5892" width="12.42578125" style="2" customWidth="1"/>
    <col min="5893" max="5893" width="10.140625" style="2" customWidth="1"/>
    <col min="5894" max="5894" width="9.140625" style="2" customWidth="1"/>
    <col min="5895" max="5895" width="13.7109375" style="2" customWidth="1"/>
    <col min="5896" max="5897" width="10.140625" style="2" bestFit="1" customWidth="1"/>
    <col min="5898" max="6144" width="11.42578125" style="2" customWidth="1"/>
    <col min="6145" max="6145" width="32.28515625" style="2" customWidth="1"/>
    <col min="6146" max="6146" width="12.140625" style="2" customWidth="1"/>
    <col min="6147" max="6147" width="13.140625" style="2" customWidth="1"/>
    <col min="6148" max="6148" width="12.42578125" style="2" customWidth="1"/>
    <col min="6149" max="6149" width="10.140625" style="2" customWidth="1"/>
    <col min="6150" max="6150" width="9.140625" style="2" customWidth="1"/>
    <col min="6151" max="6151" width="13.7109375" style="2" customWidth="1"/>
    <col min="6152" max="6153" width="10.140625" style="2" bestFit="1" customWidth="1"/>
    <col min="6154" max="6400" width="11.42578125" style="2" customWidth="1"/>
    <col min="6401" max="6401" width="32.28515625" style="2" customWidth="1"/>
    <col min="6402" max="6402" width="12.140625" style="2" customWidth="1"/>
    <col min="6403" max="6403" width="13.140625" style="2" customWidth="1"/>
    <col min="6404" max="6404" width="12.42578125" style="2" customWidth="1"/>
    <col min="6405" max="6405" width="10.140625" style="2" customWidth="1"/>
    <col min="6406" max="6406" width="9.140625" style="2" customWidth="1"/>
    <col min="6407" max="6407" width="13.7109375" style="2" customWidth="1"/>
    <col min="6408" max="6409" width="10.140625" style="2" bestFit="1" customWidth="1"/>
    <col min="6410" max="6656" width="11.42578125" style="2" customWidth="1"/>
    <col min="6657" max="6657" width="32.28515625" style="2" customWidth="1"/>
    <col min="6658" max="6658" width="12.140625" style="2" customWidth="1"/>
    <col min="6659" max="6659" width="13.140625" style="2" customWidth="1"/>
    <col min="6660" max="6660" width="12.42578125" style="2" customWidth="1"/>
    <col min="6661" max="6661" width="10.140625" style="2" customWidth="1"/>
    <col min="6662" max="6662" width="9.140625" style="2" customWidth="1"/>
    <col min="6663" max="6663" width="13.7109375" style="2" customWidth="1"/>
    <col min="6664" max="6665" width="10.140625" style="2" bestFit="1" customWidth="1"/>
    <col min="6666" max="6912" width="11.42578125" style="2" customWidth="1"/>
    <col min="6913" max="6913" width="32.28515625" style="2" customWidth="1"/>
    <col min="6914" max="6914" width="12.140625" style="2" customWidth="1"/>
    <col min="6915" max="6915" width="13.140625" style="2" customWidth="1"/>
    <col min="6916" max="6916" width="12.42578125" style="2" customWidth="1"/>
    <col min="6917" max="6917" width="10.140625" style="2" customWidth="1"/>
    <col min="6918" max="6918" width="9.140625" style="2" customWidth="1"/>
    <col min="6919" max="6919" width="13.7109375" style="2" customWidth="1"/>
    <col min="6920" max="6921" width="10.140625" style="2" bestFit="1" customWidth="1"/>
    <col min="6922" max="7168" width="11.42578125" style="2" customWidth="1"/>
    <col min="7169" max="7169" width="32.28515625" style="2" customWidth="1"/>
    <col min="7170" max="7170" width="12.140625" style="2" customWidth="1"/>
    <col min="7171" max="7171" width="13.140625" style="2" customWidth="1"/>
    <col min="7172" max="7172" width="12.42578125" style="2" customWidth="1"/>
    <col min="7173" max="7173" width="10.140625" style="2" customWidth="1"/>
    <col min="7174" max="7174" width="9.140625" style="2" customWidth="1"/>
    <col min="7175" max="7175" width="13.7109375" style="2" customWidth="1"/>
    <col min="7176" max="7177" width="10.140625" style="2" bestFit="1" customWidth="1"/>
    <col min="7178" max="7424" width="11.42578125" style="2" customWidth="1"/>
    <col min="7425" max="7425" width="32.28515625" style="2" customWidth="1"/>
    <col min="7426" max="7426" width="12.140625" style="2" customWidth="1"/>
    <col min="7427" max="7427" width="13.140625" style="2" customWidth="1"/>
    <col min="7428" max="7428" width="12.42578125" style="2" customWidth="1"/>
    <col min="7429" max="7429" width="10.140625" style="2" customWidth="1"/>
    <col min="7430" max="7430" width="9.140625" style="2" customWidth="1"/>
    <col min="7431" max="7431" width="13.7109375" style="2" customWidth="1"/>
    <col min="7432" max="7433" width="10.140625" style="2" bestFit="1" customWidth="1"/>
    <col min="7434" max="7680" width="11.42578125" style="2" customWidth="1"/>
    <col min="7681" max="7681" width="32.28515625" style="2" customWidth="1"/>
    <col min="7682" max="7682" width="12.140625" style="2" customWidth="1"/>
    <col min="7683" max="7683" width="13.140625" style="2" customWidth="1"/>
    <col min="7684" max="7684" width="12.42578125" style="2" customWidth="1"/>
    <col min="7685" max="7685" width="10.140625" style="2" customWidth="1"/>
    <col min="7686" max="7686" width="9.140625" style="2" customWidth="1"/>
    <col min="7687" max="7687" width="13.7109375" style="2" customWidth="1"/>
    <col min="7688" max="7689" width="10.140625" style="2" bestFit="1" customWidth="1"/>
    <col min="7690" max="7936" width="11.42578125" style="2" customWidth="1"/>
    <col min="7937" max="7937" width="32.28515625" style="2" customWidth="1"/>
    <col min="7938" max="7938" width="12.140625" style="2" customWidth="1"/>
    <col min="7939" max="7939" width="13.140625" style="2" customWidth="1"/>
    <col min="7940" max="7940" width="12.42578125" style="2" customWidth="1"/>
    <col min="7941" max="7941" width="10.140625" style="2" customWidth="1"/>
    <col min="7942" max="7942" width="9.140625" style="2" customWidth="1"/>
    <col min="7943" max="7943" width="13.7109375" style="2" customWidth="1"/>
    <col min="7944" max="7945" width="10.140625" style="2" bestFit="1" customWidth="1"/>
    <col min="7946" max="8192" width="11.42578125" style="2" customWidth="1"/>
    <col min="8193" max="8193" width="32.28515625" style="2" customWidth="1"/>
    <col min="8194" max="8194" width="12.140625" style="2" customWidth="1"/>
    <col min="8195" max="8195" width="13.140625" style="2" customWidth="1"/>
    <col min="8196" max="8196" width="12.42578125" style="2" customWidth="1"/>
    <col min="8197" max="8197" width="10.140625" style="2" customWidth="1"/>
    <col min="8198" max="8198" width="9.140625" style="2" customWidth="1"/>
    <col min="8199" max="8199" width="13.7109375" style="2" customWidth="1"/>
    <col min="8200" max="8201" width="10.140625" style="2" bestFit="1" customWidth="1"/>
    <col min="8202" max="8448" width="11.42578125" style="2" customWidth="1"/>
    <col min="8449" max="8449" width="32.28515625" style="2" customWidth="1"/>
    <col min="8450" max="8450" width="12.140625" style="2" customWidth="1"/>
    <col min="8451" max="8451" width="13.140625" style="2" customWidth="1"/>
    <col min="8452" max="8452" width="12.42578125" style="2" customWidth="1"/>
    <col min="8453" max="8453" width="10.140625" style="2" customWidth="1"/>
    <col min="8454" max="8454" width="9.140625" style="2" customWidth="1"/>
    <col min="8455" max="8455" width="13.7109375" style="2" customWidth="1"/>
    <col min="8456" max="8457" width="10.140625" style="2" bestFit="1" customWidth="1"/>
    <col min="8458" max="8704" width="11.42578125" style="2" customWidth="1"/>
    <col min="8705" max="8705" width="32.28515625" style="2" customWidth="1"/>
    <col min="8706" max="8706" width="12.140625" style="2" customWidth="1"/>
    <col min="8707" max="8707" width="13.140625" style="2" customWidth="1"/>
    <col min="8708" max="8708" width="12.42578125" style="2" customWidth="1"/>
    <col min="8709" max="8709" width="10.140625" style="2" customWidth="1"/>
    <col min="8710" max="8710" width="9.140625" style="2" customWidth="1"/>
    <col min="8711" max="8711" width="13.7109375" style="2" customWidth="1"/>
    <col min="8712" max="8713" width="10.140625" style="2" bestFit="1" customWidth="1"/>
    <col min="8714" max="8960" width="11.42578125" style="2" customWidth="1"/>
    <col min="8961" max="8961" width="32.28515625" style="2" customWidth="1"/>
    <col min="8962" max="8962" width="12.140625" style="2" customWidth="1"/>
    <col min="8963" max="8963" width="13.140625" style="2" customWidth="1"/>
    <col min="8964" max="8964" width="12.42578125" style="2" customWidth="1"/>
    <col min="8965" max="8965" width="10.140625" style="2" customWidth="1"/>
    <col min="8966" max="8966" width="9.140625" style="2" customWidth="1"/>
    <col min="8967" max="8967" width="13.7109375" style="2" customWidth="1"/>
    <col min="8968" max="8969" width="10.140625" style="2" bestFit="1" customWidth="1"/>
    <col min="8970" max="9216" width="11.42578125" style="2" customWidth="1"/>
    <col min="9217" max="9217" width="32.28515625" style="2" customWidth="1"/>
    <col min="9218" max="9218" width="12.140625" style="2" customWidth="1"/>
    <col min="9219" max="9219" width="13.140625" style="2" customWidth="1"/>
    <col min="9220" max="9220" width="12.42578125" style="2" customWidth="1"/>
    <col min="9221" max="9221" width="10.140625" style="2" customWidth="1"/>
    <col min="9222" max="9222" width="9.140625" style="2" customWidth="1"/>
    <col min="9223" max="9223" width="13.7109375" style="2" customWidth="1"/>
    <col min="9224" max="9225" width="10.140625" style="2" bestFit="1" customWidth="1"/>
    <col min="9226" max="9472" width="11.42578125" style="2" customWidth="1"/>
    <col min="9473" max="9473" width="32.28515625" style="2" customWidth="1"/>
    <col min="9474" max="9474" width="12.140625" style="2" customWidth="1"/>
    <col min="9475" max="9475" width="13.140625" style="2" customWidth="1"/>
    <col min="9476" max="9476" width="12.42578125" style="2" customWidth="1"/>
    <col min="9477" max="9477" width="10.140625" style="2" customWidth="1"/>
    <col min="9478" max="9478" width="9.140625" style="2" customWidth="1"/>
    <col min="9479" max="9479" width="13.7109375" style="2" customWidth="1"/>
    <col min="9480" max="9481" width="10.140625" style="2" bestFit="1" customWidth="1"/>
    <col min="9482" max="9728" width="11.42578125" style="2" customWidth="1"/>
    <col min="9729" max="9729" width="32.28515625" style="2" customWidth="1"/>
    <col min="9730" max="9730" width="12.140625" style="2" customWidth="1"/>
    <col min="9731" max="9731" width="13.140625" style="2" customWidth="1"/>
    <col min="9732" max="9732" width="12.42578125" style="2" customWidth="1"/>
    <col min="9733" max="9733" width="10.140625" style="2" customWidth="1"/>
    <col min="9734" max="9734" width="9.140625" style="2" customWidth="1"/>
    <col min="9735" max="9735" width="13.7109375" style="2" customWidth="1"/>
    <col min="9736" max="9737" width="10.140625" style="2" bestFit="1" customWidth="1"/>
    <col min="9738" max="9984" width="11.42578125" style="2" customWidth="1"/>
    <col min="9985" max="9985" width="32.28515625" style="2" customWidth="1"/>
    <col min="9986" max="9986" width="12.140625" style="2" customWidth="1"/>
    <col min="9987" max="9987" width="13.140625" style="2" customWidth="1"/>
    <col min="9988" max="9988" width="12.42578125" style="2" customWidth="1"/>
    <col min="9989" max="9989" width="10.140625" style="2" customWidth="1"/>
    <col min="9990" max="9990" width="9.140625" style="2" customWidth="1"/>
    <col min="9991" max="9991" width="13.7109375" style="2" customWidth="1"/>
    <col min="9992" max="9993" width="10.140625" style="2" bestFit="1" customWidth="1"/>
    <col min="9994" max="10240" width="11.42578125" style="2" customWidth="1"/>
    <col min="10241" max="10241" width="32.28515625" style="2" customWidth="1"/>
    <col min="10242" max="10242" width="12.140625" style="2" customWidth="1"/>
    <col min="10243" max="10243" width="13.140625" style="2" customWidth="1"/>
    <col min="10244" max="10244" width="12.42578125" style="2" customWidth="1"/>
    <col min="10245" max="10245" width="10.140625" style="2" customWidth="1"/>
    <col min="10246" max="10246" width="9.140625" style="2" customWidth="1"/>
    <col min="10247" max="10247" width="13.7109375" style="2" customWidth="1"/>
    <col min="10248" max="10249" width="10.140625" style="2" bestFit="1" customWidth="1"/>
    <col min="10250" max="10496" width="11.42578125" style="2" customWidth="1"/>
    <col min="10497" max="10497" width="32.28515625" style="2" customWidth="1"/>
    <col min="10498" max="10498" width="12.140625" style="2" customWidth="1"/>
    <col min="10499" max="10499" width="13.140625" style="2" customWidth="1"/>
    <col min="10500" max="10500" width="12.42578125" style="2" customWidth="1"/>
    <col min="10501" max="10501" width="10.140625" style="2" customWidth="1"/>
    <col min="10502" max="10502" width="9.140625" style="2" customWidth="1"/>
    <col min="10503" max="10503" width="13.7109375" style="2" customWidth="1"/>
    <col min="10504" max="10505" width="10.140625" style="2" bestFit="1" customWidth="1"/>
    <col min="10506" max="10752" width="11.42578125" style="2" customWidth="1"/>
    <col min="10753" max="10753" width="32.28515625" style="2" customWidth="1"/>
    <col min="10754" max="10754" width="12.140625" style="2" customWidth="1"/>
    <col min="10755" max="10755" width="13.140625" style="2" customWidth="1"/>
    <col min="10756" max="10756" width="12.42578125" style="2" customWidth="1"/>
    <col min="10757" max="10757" width="10.140625" style="2" customWidth="1"/>
    <col min="10758" max="10758" width="9.140625" style="2" customWidth="1"/>
    <col min="10759" max="10759" width="13.7109375" style="2" customWidth="1"/>
    <col min="10760" max="10761" width="10.140625" style="2" bestFit="1" customWidth="1"/>
    <col min="10762" max="11008" width="11.42578125" style="2" customWidth="1"/>
    <col min="11009" max="11009" width="32.28515625" style="2" customWidth="1"/>
    <col min="11010" max="11010" width="12.140625" style="2" customWidth="1"/>
    <col min="11011" max="11011" width="13.140625" style="2" customWidth="1"/>
    <col min="11012" max="11012" width="12.42578125" style="2" customWidth="1"/>
    <col min="11013" max="11013" width="10.140625" style="2" customWidth="1"/>
    <col min="11014" max="11014" width="9.140625" style="2" customWidth="1"/>
    <col min="11015" max="11015" width="13.7109375" style="2" customWidth="1"/>
    <col min="11016" max="11017" width="10.140625" style="2" bestFit="1" customWidth="1"/>
    <col min="11018" max="11264" width="11.42578125" style="2" customWidth="1"/>
    <col min="11265" max="11265" width="32.28515625" style="2" customWidth="1"/>
    <col min="11266" max="11266" width="12.140625" style="2" customWidth="1"/>
    <col min="11267" max="11267" width="13.140625" style="2" customWidth="1"/>
    <col min="11268" max="11268" width="12.42578125" style="2" customWidth="1"/>
    <col min="11269" max="11269" width="10.140625" style="2" customWidth="1"/>
    <col min="11270" max="11270" width="9.140625" style="2" customWidth="1"/>
    <col min="11271" max="11271" width="13.7109375" style="2" customWidth="1"/>
    <col min="11272" max="11273" width="10.140625" style="2" bestFit="1" customWidth="1"/>
    <col min="11274" max="11520" width="11.42578125" style="2" customWidth="1"/>
    <col min="11521" max="11521" width="32.28515625" style="2" customWidth="1"/>
    <col min="11522" max="11522" width="12.140625" style="2" customWidth="1"/>
    <col min="11523" max="11523" width="13.140625" style="2" customWidth="1"/>
    <col min="11524" max="11524" width="12.42578125" style="2" customWidth="1"/>
    <col min="11525" max="11525" width="10.140625" style="2" customWidth="1"/>
    <col min="11526" max="11526" width="9.140625" style="2" customWidth="1"/>
    <col min="11527" max="11527" width="13.7109375" style="2" customWidth="1"/>
    <col min="11528" max="11529" width="10.140625" style="2" bestFit="1" customWidth="1"/>
    <col min="11530" max="11776" width="11.42578125" style="2" customWidth="1"/>
    <col min="11777" max="11777" width="32.28515625" style="2" customWidth="1"/>
    <col min="11778" max="11778" width="12.140625" style="2" customWidth="1"/>
    <col min="11779" max="11779" width="13.140625" style="2" customWidth="1"/>
    <col min="11780" max="11780" width="12.42578125" style="2" customWidth="1"/>
    <col min="11781" max="11781" width="10.140625" style="2" customWidth="1"/>
    <col min="11782" max="11782" width="9.140625" style="2" customWidth="1"/>
    <col min="11783" max="11783" width="13.7109375" style="2" customWidth="1"/>
    <col min="11784" max="11785" width="10.140625" style="2" bestFit="1" customWidth="1"/>
    <col min="11786" max="12032" width="11.42578125" style="2" customWidth="1"/>
    <col min="12033" max="12033" width="32.28515625" style="2" customWidth="1"/>
    <col min="12034" max="12034" width="12.140625" style="2" customWidth="1"/>
    <col min="12035" max="12035" width="13.140625" style="2" customWidth="1"/>
    <col min="12036" max="12036" width="12.42578125" style="2" customWidth="1"/>
    <col min="12037" max="12037" width="10.140625" style="2" customWidth="1"/>
    <col min="12038" max="12038" width="9.140625" style="2" customWidth="1"/>
    <col min="12039" max="12039" width="13.7109375" style="2" customWidth="1"/>
    <col min="12040" max="12041" width="10.140625" style="2" bestFit="1" customWidth="1"/>
    <col min="12042" max="12288" width="11.42578125" style="2" customWidth="1"/>
    <col min="12289" max="12289" width="32.28515625" style="2" customWidth="1"/>
    <col min="12290" max="12290" width="12.140625" style="2" customWidth="1"/>
    <col min="12291" max="12291" width="13.140625" style="2" customWidth="1"/>
    <col min="12292" max="12292" width="12.42578125" style="2" customWidth="1"/>
    <col min="12293" max="12293" width="10.140625" style="2" customWidth="1"/>
    <col min="12294" max="12294" width="9.140625" style="2" customWidth="1"/>
    <col min="12295" max="12295" width="13.7109375" style="2" customWidth="1"/>
    <col min="12296" max="12297" width="10.140625" style="2" bestFit="1" customWidth="1"/>
    <col min="12298" max="12544" width="11.42578125" style="2" customWidth="1"/>
    <col min="12545" max="12545" width="32.28515625" style="2" customWidth="1"/>
    <col min="12546" max="12546" width="12.140625" style="2" customWidth="1"/>
    <col min="12547" max="12547" width="13.140625" style="2" customWidth="1"/>
    <col min="12548" max="12548" width="12.42578125" style="2" customWidth="1"/>
    <col min="12549" max="12549" width="10.140625" style="2" customWidth="1"/>
    <col min="12550" max="12550" width="9.140625" style="2" customWidth="1"/>
    <col min="12551" max="12551" width="13.7109375" style="2" customWidth="1"/>
    <col min="12552" max="12553" width="10.140625" style="2" bestFit="1" customWidth="1"/>
    <col min="12554" max="12800" width="11.42578125" style="2" customWidth="1"/>
    <col min="12801" max="12801" width="32.28515625" style="2" customWidth="1"/>
    <col min="12802" max="12802" width="12.140625" style="2" customWidth="1"/>
    <col min="12803" max="12803" width="13.140625" style="2" customWidth="1"/>
    <col min="12804" max="12804" width="12.42578125" style="2" customWidth="1"/>
    <col min="12805" max="12805" width="10.140625" style="2" customWidth="1"/>
    <col min="12806" max="12806" width="9.140625" style="2" customWidth="1"/>
    <col min="12807" max="12807" width="13.7109375" style="2" customWidth="1"/>
    <col min="12808" max="12809" width="10.140625" style="2" bestFit="1" customWidth="1"/>
    <col min="12810" max="13056" width="11.42578125" style="2" customWidth="1"/>
    <col min="13057" max="13057" width="32.28515625" style="2" customWidth="1"/>
    <col min="13058" max="13058" width="12.140625" style="2" customWidth="1"/>
    <col min="13059" max="13059" width="13.140625" style="2" customWidth="1"/>
    <col min="13060" max="13060" width="12.42578125" style="2" customWidth="1"/>
    <col min="13061" max="13061" width="10.140625" style="2" customWidth="1"/>
    <col min="13062" max="13062" width="9.140625" style="2" customWidth="1"/>
    <col min="13063" max="13063" width="13.7109375" style="2" customWidth="1"/>
    <col min="13064" max="13065" width="10.140625" style="2" bestFit="1" customWidth="1"/>
    <col min="13066" max="13312" width="11.42578125" style="2" customWidth="1"/>
    <col min="13313" max="13313" width="32.28515625" style="2" customWidth="1"/>
    <col min="13314" max="13314" width="12.140625" style="2" customWidth="1"/>
    <col min="13315" max="13315" width="13.140625" style="2" customWidth="1"/>
    <col min="13316" max="13316" width="12.42578125" style="2" customWidth="1"/>
    <col min="13317" max="13317" width="10.140625" style="2" customWidth="1"/>
    <col min="13318" max="13318" width="9.140625" style="2" customWidth="1"/>
    <col min="13319" max="13319" width="13.7109375" style="2" customWidth="1"/>
    <col min="13320" max="13321" width="10.140625" style="2" bestFit="1" customWidth="1"/>
    <col min="13322" max="13568" width="11.42578125" style="2" customWidth="1"/>
    <col min="13569" max="13569" width="32.28515625" style="2" customWidth="1"/>
    <col min="13570" max="13570" width="12.140625" style="2" customWidth="1"/>
    <col min="13571" max="13571" width="13.140625" style="2" customWidth="1"/>
    <col min="13572" max="13572" width="12.42578125" style="2" customWidth="1"/>
    <col min="13573" max="13573" width="10.140625" style="2" customWidth="1"/>
    <col min="13574" max="13574" width="9.140625" style="2" customWidth="1"/>
    <col min="13575" max="13575" width="13.7109375" style="2" customWidth="1"/>
    <col min="13576" max="13577" width="10.140625" style="2" bestFit="1" customWidth="1"/>
    <col min="13578" max="13824" width="11.42578125" style="2" customWidth="1"/>
    <col min="13825" max="13825" width="32.28515625" style="2" customWidth="1"/>
    <col min="13826" max="13826" width="12.140625" style="2" customWidth="1"/>
    <col min="13827" max="13827" width="13.140625" style="2" customWidth="1"/>
    <col min="13828" max="13828" width="12.42578125" style="2" customWidth="1"/>
    <col min="13829" max="13829" width="10.140625" style="2" customWidth="1"/>
    <col min="13830" max="13830" width="9.140625" style="2" customWidth="1"/>
    <col min="13831" max="13831" width="13.7109375" style="2" customWidth="1"/>
    <col min="13832" max="13833" width="10.140625" style="2" bestFit="1" customWidth="1"/>
    <col min="13834" max="14080" width="11.42578125" style="2" customWidth="1"/>
    <col min="14081" max="14081" width="32.28515625" style="2" customWidth="1"/>
    <col min="14082" max="14082" width="12.140625" style="2" customWidth="1"/>
    <col min="14083" max="14083" width="13.140625" style="2" customWidth="1"/>
    <col min="14084" max="14084" width="12.42578125" style="2" customWidth="1"/>
    <col min="14085" max="14085" width="10.140625" style="2" customWidth="1"/>
    <col min="14086" max="14086" width="9.140625" style="2" customWidth="1"/>
    <col min="14087" max="14087" width="13.7109375" style="2" customWidth="1"/>
    <col min="14088" max="14089" width="10.140625" style="2" bestFit="1" customWidth="1"/>
    <col min="14090" max="14336" width="11.42578125" style="2" customWidth="1"/>
    <col min="14337" max="14337" width="32.28515625" style="2" customWidth="1"/>
    <col min="14338" max="14338" width="12.140625" style="2" customWidth="1"/>
    <col min="14339" max="14339" width="13.140625" style="2" customWidth="1"/>
    <col min="14340" max="14340" width="12.42578125" style="2" customWidth="1"/>
    <col min="14341" max="14341" width="10.140625" style="2" customWidth="1"/>
    <col min="14342" max="14342" width="9.140625" style="2" customWidth="1"/>
    <col min="14343" max="14343" width="13.7109375" style="2" customWidth="1"/>
    <col min="14344" max="14345" width="10.140625" style="2" bestFit="1" customWidth="1"/>
    <col min="14346" max="14592" width="11.42578125" style="2" customWidth="1"/>
    <col min="14593" max="14593" width="32.28515625" style="2" customWidth="1"/>
    <col min="14594" max="14594" width="12.140625" style="2" customWidth="1"/>
    <col min="14595" max="14595" width="13.140625" style="2" customWidth="1"/>
    <col min="14596" max="14596" width="12.42578125" style="2" customWidth="1"/>
    <col min="14597" max="14597" width="10.140625" style="2" customWidth="1"/>
    <col min="14598" max="14598" width="9.140625" style="2" customWidth="1"/>
    <col min="14599" max="14599" width="13.7109375" style="2" customWidth="1"/>
    <col min="14600" max="14601" width="10.140625" style="2" bestFit="1" customWidth="1"/>
    <col min="14602" max="14848" width="11.42578125" style="2" customWidth="1"/>
    <col min="14849" max="14849" width="32.28515625" style="2" customWidth="1"/>
    <col min="14850" max="14850" width="12.140625" style="2" customWidth="1"/>
    <col min="14851" max="14851" width="13.140625" style="2" customWidth="1"/>
    <col min="14852" max="14852" width="12.42578125" style="2" customWidth="1"/>
    <col min="14853" max="14853" width="10.140625" style="2" customWidth="1"/>
    <col min="14854" max="14854" width="9.140625" style="2" customWidth="1"/>
    <col min="14855" max="14855" width="13.7109375" style="2" customWidth="1"/>
    <col min="14856" max="14857" width="10.140625" style="2" bestFit="1" customWidth="1"/>
    <col min="14858" max="15104" width="11.42578125" style="2" customWidth="1"/>
    <col min="15105" max="15105" width="32.28515625" style="2" customWidth="1"/>
    <col min="15106" max="15106" width="12.140625" style="2" customWidth="1"/>
    <col min="15107" max="15107" width="13.140625" style="2" customWidth="1"/>
    <col min="15108" max="15108" width="12.42578125" style="2" customWidth="1"/>
    <col min="15109" max="15109" width="10.140625" style="2" customWidth="1"/>
    <col min="15110" max="15110" width="9.140625" style="2" customWidth="1"/>
    <col min="15111" max="15111" width="13.7109375" style="2" customWidth="1"/>
    <col min="15112" max="15113" width="10.140625" style="2" bestFit="1" customWidth="1"/>
    <col min="15114" max="15360" width="11.42578125" style="2" customWidth="1"/>
    <col min="15361" max="15361" width="32.28515625" style="2" customWidth="1"/>
    <col min="15362" max="15362" width="12.140625" style="2" customWidth="1"/>
    <col min="15363" max="15363" width="13.140625" style="2" customWidth="1"/>
    <col min="15364" max="15364" width="12.42578125" style="2" customWidth="1"/>
    <col min="15365" max="15365" width="10.140625" style="2" customWidth="1"/>
    <col min="15366" max="15366" width="9.140625" style="2" customWidth="1"/>
    <col min="15367" max="15367" width="13.7109375" style="2" customWidth="1"/>
    <col min="15368" max="15369" width="10.140625" style="2" bestFit="1" customWidth="1"/>
    <col min="15370" max="15616" width="11.42578125" style="2" customWidth="1"/>
    <col min="15617" max="15617" width="32.28515625" style="2" customWidth="1"/>
    <col min="15618" max="15618" width="12.140625" style="2" customWidth="1"/>
    <col min="15619" max="15619" width="13.140625" style="2" customWidth="1"/>
    <col min="15620" max="15620" width="12.42578125" style="2" customWidth="1"/>
    <col min="15621" max="15621" width="10.140625" style="2" customWidth="1"/>
    <col min="15622" max="15622" width="9.140625" style="2" customWidth="1"/>
    <col min="15623" max="15623" width="13.7109375" style="2" customWidth="1"/>
    <col min="15624" max="15625" width="10.140625" style="2" bestFit="1" customWidth="1"/>
    <col min="15626" max="15872" width="11.42578125" style="2" customWidth="1"/>
    <col min="15873" max="15873" width="32.28515625" style="2" customWidth="1"/>
    <col min="15874" max="15874" width="12.140625" style="2" customWidth="1"/>
    <col min="15875" max="15875" width="13.140625" style="2" customWidth="1"/>
    <col min="15876" max="15876" width="12.42578125" style="2" customWidth="1"/>
    <col min="15877" max="15877" width="10.140625" style="2" customWidth="1"/>
    <col min="15878" max="15878" width="9.140625" style="2" customWidth="1"/>
    <col min="15879" max="15879" width="13.7109375" style="2" customWidth="1"/>
    <col min="15880" max="15881" width="10.140625" style="2" bestFit="1" customWidth="1"/>
    <col min="15882" max="16128" width="11.42578125" style="2" customWidth="1"/>
    <col min="16129" max="16129" width="32.28515625" style="2" customWidth="1"/>
    <col min="16130" max="16130" width="12.140625" style="2" customWidth="1"/>
    <col min="16131" max="16131" width="13.140625" style="2" customWidth="1"/>
    <col min="16132" max="16132" width="12.42578125" style="2" customWidth="1"/>
    <col min="16133" max="16133" width="10.140625" style="2" customWidth="1"/>
    <col min="16134" max="16134" width="9.140625" style="2" customWidth="1"/>
    <col min="16135" max="16135" width="13.7109375" style="2" customWidth="1"/>
    <col min="16136" max="16137" width="10.140625" style="2" bestFit="1" customWidth="1"/>
    <col min="16138" max="16384" width="11.42578125" style="2" customWidth="1"/>
  </cols>
  <sheetData>
    <row r="2" spans="1:4" x14ac:dyDescent="0.2">
      <c r="A2" s="1" t="s">
        <v>1</v>
      </c>
    </row>
    <row r="3" spans="1:4" x14ac:dyDescent="0.2">
      <c r="C3" s="3" t="s">
        <v>2</v>
      </c>
      <c r="D3" s="3" t="s">
        <v>3</v>
      </c>
    </row>
    <row r="4" spans="1:4" x14ac:dyDescent="0.2">
      <c r="A4" s="1" t="s">
        <v>4</v>
      </c>
    </row>
    <row r="5" spans="1:4" x14ac:dyDescent="0.2">
      <c r="B5" s="2" t="s">
        <v>5</v>
      </c>
      <c r="C5" s="4">
        <v>60051830</v>
      </c>
      <c r="D5" s="4">
        <v>42399700</v>
      </c>
    </row>
    <row r="6" spans="1:4" x14ac:dyDescent="0.2">
      <c r="B6" s="2" t="s">
        <v>0</v>
      </c>
      <c r="C6" s="4">
        <v>8395900</v>
      </c>
      <c r="D6" s="4">
        <v>6637500</v>
      </c>
    </row>
    <row r="7" spans="1:4" x14ac:dyDescent="0.2">
      <c r="B7" s="2" t="s">
        <v>6</v>
      </c>
      <c r="C7" s="4">
        <v>3601100</v>
      </c>
      <c r="D7" s="4">
        <v>1908598</v>
      </c>
    </row>
    <row r="8" spans="1:4" ht="13.5" thickBot="1" x14ac:dyDescent="0.25">
      <c r="A8" s="5"/>
      <c r="B8" s="5" t="s">
        <v>7</v>
      </c>
      <c r="C8" s="6">
        <v>790500</v>
      </c>
      <c r="D8" s="6">
        <v>495000</v>
      </c>
    </row>
    <row r="9" spans="1:4" x14ac:dyDescent="0.2">
      <c r="A9" s="1" t="s">
        <v>8</v>
      </c>
      <c r="B9" s="2" t="s">
        <v>9</v>
      </c>
      <c r="C9" s="4">
        <v>34778540</v>
      </c>
      <c r="D9" s="4">
        <v>23211685</v>
      </c>
    </row>
    <row r="10" spans="1:4" x14ac:dyDescent="0.2">
      <c r="B10" s="2" t="s">
        <v>10</v>
      </c>
      <c r="C10" s="4">
        <v>6161000</v>
      </c>
      <c r="D10" s="4">
        <v>4969500</v>
      </c>
    </row>
    <row r="11" spans="1:4" x14ac:dyDescent="0.2">
      <c r="B11" s="2" t="s">
        <v>11</v>
      </c>
      <c r="C11" s="4">
        <v>1366800</v>
      </c>
      <c r="D11" s="4">
        <v>434100</v>
      </c>
    </row>
    <row r="12" spans="1:4" x14ac:dyDescent="0.2">
      <c r="A12" s="1"/>
    </row>
    <row r="13" spans="1:4" x14ac:dyDescent="0.2">
      <c r="C13" s="4"/>
    </row>
    <row r="14" spans="1:4" x14ac:dyDescent="0.2">
      <c r="C14" s="4"/>
    </row>
    <row r="15" spans="1:4" x14ac:dyDescent="0.2">
      <c r="C15" s="4"/>
    </row>
    <row r="17" spans="1:4" x14ac:dyDescent="0.2">
      <c r="D17" s="4"/>
    </row>
    <row r="22" spans="1:4" x14ac:dyDescent="0.2">
      <c r="A22" s="1"/>
    </row>
    <row r="24" spans="1:4" x14ac:dyDescent="0.2">
      <c r="B24" s="4"/>
      <c r="C24" s="4"/>
    </row>
    <row r="25" spans="1:4" x14ac:dyDescent="0.2">
      <c r="B25" s="4"/>
      <c r="C25" s="4"/>
    </row>
    <row r="26" spans="1:4" x14ac:dyDescent="0.2">
      <c r="B26" s="4"/>
      <c r="C26" s="4"/>
    </row>
    <row r="29" spans="1:4" x14ac:dyDescent="0.2">
      <c r="B29" s="7"/>
    </row>
    <row r="33" spans="1:3" x14ac:dyDescent="0.2">
      <c r="A33" s="1"/>
    </row>
    <row r="35" spans="1:3" x14ac:dyDescent="0.2">
      <c r="B35" s="4"/>
      <c r="C35" s="4"/>
    </row>
    <row r="36" spans="1:3" x14ac:dyDescent="0.2">
      <c r="B36" s="4"/>
      <c r="C36" s="4"/>
    </row>
    <row r="37" spans="1:3" x14ac:dyDescent="0.2">
      <c r="B37" s="4"/>
      <c r="C37" s="4"/>
    </row>
    <row r="78" spans="1:9" x14ac:dyDescent="0.2">
      <c r="C78" s="2" t="s">
        <v>12</v>
      </c>
    </row>
    <row r="79" spans="1:9" x14ac:dyDescent="0.2">
      <c r="C79" s="8" t="s">
        <v>13</v>
      </c>
      <c r="D79" s="9" t="s">
        <v>14</v>
      </c>
      <c r="E79" s="9" t="s">
        <v>15</v>
      </c>
      <c r="F79" s="9" t="s">
        <v>16</v>
      </c>
      <c r="G79" s="10" t="s">
        <v>17</v>
      </c>
    </row>
    <row r="80" spans="1:9" x14ac:dyDescent="0.2">
      <c r="A80" s="2" t="s">
        <v>4</v>
      </c>
      <c r="B80" s="2" t="s">
        <v>5</v>
      </c>
      <c r="C80" s="4">
        <v>23019100</v>
      </c>
      <c r="D80" s="4">
        <v>11950300</v>
      </c>
      <c r="E80" s="4">
        <v>5781900</v>
      </c>
      <c r="F80" s="4">
        <v>1509500</v>
      </c>
      <c r="G80" s="4">
        <v>138900</v>
      </c>
      <c r="H80" s="4">
        <f>+C80</f>
        <v>23019100</v>
      </c>
      <c r="I80" s="2">
        <v>0</v>
      </c>
    </row>
    <row r="81" spans="1:9" x14ac:dyDescent="0.2">
      <c r="B81" s="2" t="s">
        <v>0</v>
      </c>
      <c r="C81" s="4">
        <v>4095500</v>
      </c>
      <c r="D81" s="4">
        <v>1606600</v>
      </c>
      <c r="E81" s="4">
        <v>671300</v>
      </c>
      <c r="F81" s="4">
        <v>200600</v>
      </c>
      <c r="G81" s="4">
        <v>63500</v>
      </c>
      <c r="H81" s="4">
        <f>+C81</f>
        <v>4095500</v>
      </c>
      <c r="I81" s="2">
        <v>0</v>
      </c>
    </row>
    <row r="82" spans="1:9" x14ac:dyDescent="0.2">
      <c r="B82" s="2" t="s">
        <v>6</v>
      </c>
      <c r="C82" s="4">
        <v>1736998</v>
      </c>
      <c r="D82" s="4">
        <v>132400</v>
      </c>
      <c r="E82" s="4">
        <v>30900</v>
      </c>
      <c r="F82" s="4">
        <v>5200</v>
      </c>
      <c r="G82" s="4">
        <v>3100</v>
      </c>
      <c r="H82" s="4">
        <f>+C82</f>
        <v>1736998</v>
      </c>
      <c r="I82" s="2">
        <v>0</v>
      </c>
    </row>
    <row r="83" spans="1:9" x14ac:dyDescent="0.2">
      <c r="B83" s="2" t="s">
        <v>7</v>
      </c>
      <c r="C83" s="4">
        <v>251200</v>
      </c>
      <c r="D83" s="4">
        <v>110300</v>
      </c>
      <c r="E83" s="4">
        <v>0</v>
      </c>
      <c r="F83" s="4">
        <v>0</v>
      </c>
      <c r="G83" s="4">
        <v>0</v>
      </c>
      <c r="H83" s="4">
        <f>+C83</f>
        <v>251200</v>
      </c>
      <c r="I83" s="2">
        <v>0</v>
      </c>
    </row>
    <row r="84" spans="1:9" x14ac:dyDescent="0.2">
      <c r="A84" s="2" t="s">
        <v>9</v>
      </c>
      <c r="C84" s="4">
        <v>12353857</v>
      </c>
      <c r="D84" s="4">
        <v>6764757</v>
      </c>
      <c r="E84" s="4">
        <v>3007957</v>
      </c>
      <c r="F84" s="4">
        <v>881257</v>
      </c>
      <c r="G84" s="4">
        <v>203857</v>
      </c>
      <c r="H84" s="4">
        <v>0</v>
      </c>
      <c r="I84" s="4">
        <f>+C84</f>
        <v>12353857</v>
      </c>
    </row>
    <row r="85" spans="1:9" x14ac:dyDescent="0.2">
      <c r="A85" s="2" t="s">
        <v>10</v>
      </c>
      <c r="C85" s="4">
        <v>2642700</v>
      </c>
      <c r="D85" s="4">
        <v>1307000</v>
      </c>
      <c r="E85" s="4">
        <v>575800</v>
      </c>
      <c r="F85" s="4">
        <v>279300</v>
      </c>
      <c r="G85" s="4">
        <v>164700</v>
      </c>
      <c r="H85" s="4">
        <v>0</v>
      </c>
      <c r="I85" s="4">
        <f>+C85</f>
        <v>2642700</v>
      </c>
    </row>
    <row r="86" spans="1:9" x14ac:dyDescent="0.2">
      <c r="A86" s="2" t="s">
        <v>11</v>
      </c>
      <c r="C86" s="4">
        <v>368400</v>
      </c>
      <c r="D86" s="4">
        <v>56900</v>
      </c>
      <c r="E86" s="4">
        <v>7500</v>
      </c>
      <c r="F86" s="4">
        <v>800</v>
      </c>
      <c r="G86" s="4">
        <v>500</v>
      </c>
      <c r="H86" s="4">
        <v>0</v>
      </c>
      <c r="I86" s="4">
        <f>+C86</f>
        <v>368400</v>
      </c>
    </row>
    <row r="108" spans="4:11" x14ac:dyDescent="0.2">
      <c r="D108" s="11" t="s">
        <v>18</v>
      </c>
      <c r="E108" s="11"/>
      <c r="F108" s="12"/>
      <c r="G108" s="13"/>
      <c r="H108" s="13"/>
      <c r="I108" s="13"/>
      <c r="J108" s="14"/>
    </row>
    <row r="109" spans="4:11" ht="13.5" thickBot="1" x14ac:dyDescent="0.25">
      <c r="D109" s="15"/>
      <c r="E109" s="15"/>
      <c r="F109" s="16" t="s">
        <v>19</v>
      </c>
      <c r="G109" s="17" t="s">
        <v>20</v>
      </c>
      <c r="H109" s="17" t="s">
        <v>21</v>
      </c>
      <c r="I109" s="17" t="s">
        <v>22</v>
      </c>
      <c r="J109" s="18" t="s">
        <v>23</v>
      </c>
      <c r="K109" s="19" t="s">
        <v>24</v>
      </c>
    </row>
    <row r="110" spans="4:11" x14ac:dyDescent="0.2">
      <c r="D110" s="20"/>
      <c r="E110" s="21" t="s">
        <v>25</v>
      </c>
      <c r="F110" s="22">
        <v>3792800</v>
      </c>
      <c r="G110" s="22">
        <v>2665400</v>
      </c>
      <c r="H110" s="22">
        <v>1759000</v>
      </c>
      <c r="I110" s="22">
        <v>1088300</v>
      </c>
      <c r="J110" s="22">
        <v>1793700</v>
      </c>
      <c r="K110" s="4">
        <f t="shared" ref="K110:K133" si="0">SUM(F110:J110)</f>
        <v>11099200</v>
      </c>
    </row>
    <row r="111" spans="4:11" x14ac:dyDescent="0.2">
      <c r="D111" s="20"/>
      <c r="E111" s="21" t="s">
        <v>26</v>
      </c>
      <c r="F111" s="23">
        <v>5052500</v>
      </c>
      <c r="G111" s="24">
        <v>3223200</v>
      </c>
      <c r="H111" s="24">
        <v>1318800</v>
      </c>
      <c r="I111" s="24">
        <v>412500</v>
      </c>
      <c r="J111" s="25">
        <v>80000</v>
      </c>
      <c r="K111" s="4">
        <f t="shared" si="0"/>
        <v>10087000</v>
      </c>
    </row>
    <row r="112" spans="4:11" x14ac:dyDescent="0.2">
      <c r="D112" s="20"/>
      <c r="E112" s="20" t="s">
        <v>27</v>
      </c>
      <c r="F112" s="26">
        <v>1654800</v>
      </c>
      <c r="G112" s="27">
        <v>1382600</v>
      </c>
      <c r="H112" s="27">
        <v>910400</v>
      </c>
      <c r="I112" s="27">
        <v>370500</v>
      </c>
      <c r="J112" s="28">
        <v>121100</v>
      </c>
      <c r="K112" s="4">
        <f t="shared" si="0"/>
        <v>4439400</v>
      </c>
    </row>
    <row r="113" spans="4:11" x14ac:dyDescent="0.2">
      <c r="D113" s="20"/>
      <c r="E113" s="20" t="s">
        <v>28</v>
      </c>
      <c r="F113" s="26">
        <v>1507000</v>
      </c>
      <c r="G113" s="27">
        <v>555100</v>
      </c>
      <c r="H113" s="27">
        <v>252100</v>
      </c>
      <c r="I113" s="27">
        <v>134100</v>
      </c>
      <c r="J113" s="28">
        <v>37200</v>
      </c>
      <c r="K113" s="4">
        <f t="shared" si="0"/>
        <v>2485500</v>
      </c>
    </row>
    <row r="114" spans="4:11" x14ac:dyDescent="0.2">
      <c r="D114" s="20"/>
      <c r="E114" s="20" t="s">
        <v>29</v>
      </c>
      <c r="F114" s="26">
        <v>1002000</v>
      </c>
      <c r="G114" s="27">
        <v>493700</v>
      </c>
      <c r="H114" s="27">
        <v>242800</v>
      </c>
      <c r="I114" s="27">
        <v>102900</v>
      </c>
      <c r="J114" s="28">
        <v>49400</v>
      </c>
      <c r="K114" s="4">
        <f t="shared" si="0"/>
        <v>1890800</v>
      </c>
    </row>
    <row r="115" spans="4:11" x14ac:dyDescent="0.2">
      <c r="D115" s="20"/>
      <c r="E115" s="20" t="s">
        <v>30</v>
      </c>
      <c r="F115" s="26">
        <v>464000</v>
      </c>
      <c r="G115" s="27">
        <v>185500</v>
      </c>
      <c r="H115" s="27">
        <v>84600</v>
      </c>
      <c r="I115" s="27">
        <v>42300</v>
      </c>
      <c r="J115" s="28">
        <v>2100</v>
      </c>
      <c r="K115" s="4">
        <f t="shared" si="0"/>
        <v>778500</v>
      </c>
    </row>
    <row r="116" spans="4:11" x14ac:dyDescent="0.2">
      <c r="D116" s="20"/>
      <c r="E116" s="20" t="s">
        <v>31</v>
      </c>
      <c r="F116" s="26">
        <v>363800</v>
      </c>
      <c r="G116" s="27">
        <v>181400</v>
      </c>
      <c r="H116" s="27">
        <v>116900</v>
      </c>
      <c r="I116" s="27">
        <v>60500</v>
      </c>
      <c r="J116" s="28">
        <v>32200</v>
      </c>
      <c r="K116" s="4">
        <f t="shared" si="0"/>
        <v>754800</v>
      </c>
    </row>
    <row r="117" spans="4:11" x14ac:dyDescent="0.2">
      <c r="D117" s="20"/>
      <c r="E117" s="20" t="s">
        <v>32</v>
      </c>
      <c r="F117" s="26">
        <v>201300</v>
      </c>
      <c r="G117" s="27">
        <v>92100</v>
      </c>
      <c r="H117" s="27">
        <v>83900</v>
      </c>
      <c r="I117" s="27">
        <v>91900</v>
      </c>
      <c r="J117" s="28">
        <v>18000</v>
      </c>
      <c r="K117" s="4">
        <f t="shared" si="0"/>
        <v>487200</v>
      </c>
    </row>
    <row r="118" spans="4:11" x14ac:dyDescent="0.2">
      <c r="D118" s="20"/>
      <c r="E118" s="20" t="s">
        <v>33</v>
      </c>
      <c r="F118" s="26">
        <v>211000</v>
      </c>
      <c r="G118" s="27">
        <v>110900</v>
      </c>
      <c r="H118" s="27">
        <v>59900</v>
      </c>
      <c r="I118" s="27">
        <v>36800</v>
      </c>
      <c r="J118" s="28">
        <v>18100</v>
      </c>
      <c r="K118" s="4">
        <f t="shared" si="0"/>
        <v>436700</v>
      </c>
    </row>
    <row r="119" spans="4:11" x14ac:dyDescent="0.2">
      <c r="D119" s="20"/>
      <c r="E119" s="20" t="s">
        <v>34</v>
      </c>
      <c r="F119" s="26">
        <v>245600</v>
      </c>
      <c r="G119" s="27">
        <v>106800</v>
      </c>
      <c r="H119" s="27">
        <v>49000</v>
      </c>
      <c r="I119" s="27">
        <v>15200</v>
      </c>
      <c r="J119" s="28">
        <v>4800</v>
      </c>
      <c r="K119" s="4">
        <f t="shared" si="0"/>
        <v>421400</v>
      </c>
    </row>
    <row r="120" spans="4:11" x14ac:dyDescent="0.2">
      <c r="D120" s="20"/>
      <c r="E120" s="20" t="s">
        <v>35</v>
      </c>
      <c r="F120" s="26">
        <v>128600</v>
      </c>
      <c r="G120" s="27">
        <v>43600</v>
      </c>
      <c r="H120" s="27">
        <v>13200</v>
      </c>
      <c r="I120" s="27">
        <v>1900</v>
      </c>
      <c r="J120" s="28">
        <v>100</v>
      </c>
      <c r="K120" s="4">
        <f t="shared" si="0"/>
        <v>187400</v>
      </c>
    </row>
    <row r="121" spans="4:11" x14ac:dyDescent="0.2">
      <c r="D121" s="20"/>
      <c r="E121" s="20" t="s">
        <v>36</v>
      </c>
      <c r="F121" s="26">
        <v>82800</v>
      </c>
      <c r="G121" s="27">
        <v>54200</v>
      </c>
      <c r="H121" s="27">
        <v>22800</v>
      </c>
      <c r="I121" s="27">
        <v>14700</v>
      </c>
      <c r="J121" s="28">
        <v>9900</v>
      </c>
      <c r="K121" s="4">
        <f t="shared" si="0"/>
        <v>184400</v>
      </c>
    </row>
    <row r="122" spans="4:11" x14ac:dyDescent="0.2">
      <c r="D122" s="20"/>
      <c r="E122" s="20" t="s">
        <v>37</v>
      </c>
      <c r="F122" s="26">
        <v>61100</v>
      </c>
      <c r="G122" s="27">
        <v>42700</v>
      </c>
      <c r="H122" s="27">
        <v>53400</v>
      </c>
      <c r="I122" s="27">
        <v>14000</v>
      </c>
      <c r="J122" s="28">
        <v>1000</v>
      </c>
      <c r="K122" s="4">
        <f t="shared" si="0"/>
        <v>172200</v>
      </c>
    </row>
    <row r="123" spans="4:11" x14ac:dyDescent="0.2">
      <c r="D123" s="20"/>
      <c r="E123" s="20" t="s">
        <v>38</v>
      </c>
      <c r="F123" s="26">
        <v>77200</v>
      </c>
      <c r="G123" s="27">
        <v>45600</v>
      </c>
      <c r="H123" s="27">
        <v>23500</v>
      </c>
      <c r="I123" s="27">
        <v>13600</v>
      </c>
      <c r="J123" s="28">
        <v>400</v>
      </c>
      <c r="K123" s="4">
        <f t="shared" si="0"/>
        <v>160300</v>
      </c>
    </row>
    <row r="124" spans="4:11" x14ac:dyDescent="0.2">
      <c r="D124" s="20"/>
      <c r="E124" s="20" t="s">
        <v>39</v>
      </c>
      <c r="F124" s="26">
        <v>77400</v>
      </c>
      <c r="G124" s="27">
        <v>29900</v>
      </c>
      <c r="H124" s="27">
        <v>17900</v>
      </c>
      <c r="I124" s="27">
        <v>10400</v>
      </c>
      <c r="J124" s="28">
        <v>700</v>
      </c>
      <c r="K124" s="4">
        <f t="shared" si="0"/>
        <v>136300</v>
      </c>
    </row>
    <row r="125" spans="4:11" x14ac:dyDescent="0.2">
      <c r="D125" s="20"/>
      <c r="E125" s="20" t="s">
        <v>40</v>
      </c>
      <c r="F125" s="26">
        <v>55400</v>
      </c>
      <c r="G125" s="27">
        <v>34300</v>
      </c>
      <c r="H125" s="27">
        <v>20500</v>
      </c>
      <c r="I125" s="27">
        <v>13800</v>
      </c>
      <c r="J125" s="28">
        <v>7600</v>
      </c>
      <c r="K125" s="4">
        <f t="shared" si="0"/>
        <v>131600</v>
      </c>
    </row>
    <row r="126" spans="4:11" x14ac:dyDescent="0.2">
      <c r="D126" s="20"/>
      <c r="E126" s="20" t="s">
        <v>41</v>
      </c>
      <c r="F126" s="26">
        <v>63100</v>
      </c>
      <c r="G126" s="27">
        <v>27000</v>
      </c>
      <c r="H126" s="27">
        <v>9400</v>
      </c>
      <c r="I126" s="27">
        <v>2100</v>
      </c>
      <c r="J126" s="28">
        <v>400</v>
      </c>
      <c r="K126" s="4">
        <f t="shared" si="0"/>
        <v>102000</v>
      </c>
    </row>
    <row r="127" spans="4:11" x14ac:dyDescent="0.2">
      <c r="D127" s="20"/>
      <c r="E127" s="20" t="s">
        <v>42</v>
      </c>
      <c r="F127" s="26">
        <v>54500</v>
      </c>
      <c r="G127" s="27">
        <v>23100</v>
      </c>
      <c r="H127" s="27">
        <v>12400</v>
      </c>
      <c r="I127" s="27">
        <v>6400</v>
      </c>
      <c r="J127" s="28">
        <v>1200</v>
      </c>
      <c r="K127" s="4">
        <f t="shared" si="0"/>
        <v>97600</v>
      </c>
    </row>
    <row r="128" spans="4:11" x14ac:dyDescent="0.2">
      <c r="D128" s="20"/>
      <c r="E128" s="20" t="s">
        <v>43</v>
      </c>
      <c r="F128" s="26">
        <v>22700</v>
      </c>
      <c r="G128" s="27">
        <v>15400</v>
      </c>
      <c r="H128" s="27">
        <v>21900</v>
      </c>
      <c r="I128" s="27">
        <v>5700</v>
      </c>
      <c r="J128" s="28">
        <v>1100</v>
      </c>
      <c r="K128" s="4">
        <f t="shared" si="0"/>
        <v>66800</v>
      </c>
    </row>
    <row r="129" spans="1:11" x14ac:dyDescent="0.2">
      <c r="D129" s="20"/>
      <c r="E129" s="20" t="s">
        <v>44</v>
      </c>
      <c r="F129" s="26">
        <v>8500</v>
      </c>
      <c r="G129" s="27">
        <v>3800</v>
      </c>
      <c r="H129" s="27">
        <v>1000</v>
      </c>
      <c r="I129" s="27">
        <v>200</v>
      </c>
      <c r="J129" s="28">
        <v>0</v>
      </c>
      <c r="K129" s="4">
        <f t="shared" si="0"/>
        <v>13500</v>
      </c>
    </row>
    <row r="130" spans="1:11" x14ac:dyDescent="0.2">
      <c r="D130" s="20"/>
      <c r="E130" s="20" t="s">
        <v>45</v>
      </c>
      <c r="F130" s="26">
        <v>4300</v>
      </c>
      <c r="G130" s="27">
        <v>1800</v>
      </c>
      <c r="H130" s="27">
        <v>1200</v>
      </c>
      <c r="I130" s="27">
        <v>300</v>
      </c>
      <c r="J130" s="28">
        <v>0</v>
      </c>
      <c r="K130" s="4">
        <f t="shared" si="0"/>
        <v>7600</v>
      </c>
    </row>
    <row r="131" spans="1:11" x14ac:dyDescent="0.2">
      <c r="D131" s="20"/>
      <c r="E131" s="20" t="s">
        <v>46</v>
      </c>
      <c r="F131" s="26">
        <v>1100</v>
      </c>
      <c r="G131" s="27">
        <v>400</v>
      </c>
      <c r="H131" s="27">
        <v>0</v>
      </c>
      <c r="I131" s="27">
        <v>0</v>
      </c>
      <c r="J131" s="28">
        <v>0</v>
      </c>
      <c r="K131" s="4">
        <f t="shared" si="0"/>
        <v>1500</v>
      </c>
    </row>
    <row r="132" spans="1:11" x14ac:dyDescent="0.2">
      <c r="D132" s="20"/>
      <c r="E132" s="20" t="s">
        <v>47</v>
      </c>
      <c r="F132" s="26">
        <v>100</v>
      </c>
      <c r="G132" s="27">
        <v>0</v>
      </c>
      <c r="H132" s="27">
        <v>100</v>
      </c>
      <c r="I132" s="27">
        <v>0</v>
      </c>
      <c r="J132" s="28">
        <v>0</v>
      </c>
      <c r="K132" s="4">
        <f t="shared" si="0"/>
        <v>200</v>
      </c>
    </row>
    <row r="133" spans="1:11" ht="13.5" thickBot="1" x14ac:dyDescent="0.25">
      <c r="D133" s="29"/>
      <c r="E133" s="20" t="s">
        <v>48</v>
      </c>
      <c r="F133" s="26">
        <v>100</v>
      </c>
      <c r="G133" s="27">
        <v>0</v>
      </c>
      <c r="H133" s="27">
        <v>0</v>
      </c>
      <c r="I133" s="27">
        <v>0</v>
      </c>
      <c r="J133" s="28">
        <v>0</v>
      </c>
      <c r="K133" s="4">
        <f t="shared" si="0"/>
        <v>100</v>
      </c>
    </row>
    <row r="136" spans="1:11" x14ac:dyDescent="0.2">
      <c r="A136" s="20"/>
      <c r="B136" s="30"/>
      <c r="C136" s="27"/>
      <c r="D136" s="27"/>
      <c r="E136" s="27"/>
      <c r="F136" s="31"/>
      <c r="G136" s="4"/>
    </row>
    <row r="139" spans="1:11" x14ac:dyDescent="0.2">
      <c r="F139" s="32" t="s">
        <v>49</v>
      </c>
      <c r="G139" s="33" t="s">
        <v>19</v>
      </c>
      <c r="H139" s="33" t="s">
        <v>20</v>
      </c>
      <c r="I139" s="33" t="s">
        <v>21</v>
      </c>
      <c r="J139" s="34" t="s">
        <v>50</v>
      </c>
      <c r="K139" s="19" t="s">
        <v>51</v>
      </c>
    </row>
    <row r="140" spans="1:11" x14ac:dyDescent="0.2">
      <c r="F140" s="30">
        <v>3179200</v>
      </c>
      <c r="G140" s="27">
        <v>2395200</v>
      </c>
      <c r="H140" s="27">
        <v>1590400</v>
      </c>
      <c r="I140" s="27">
        <v>931200</v>
      </c>
      <c r="J140" s="31">
        <v>1705000</v>
      </c>
      <c r="K140" s="4">
        <f t="shared" ref="K140:K148" si="1">SUM(F140:J140)</f>
        <v>9801000</v>
      </c>
    </row>
    <row r="141" spans="1:11" x14ac:dyDescent="0.2">
      <c r="F141" s="30">
        <v>3837400</v>
      </c>
      <c r="G141" s="27">
        <v>1946100</v>
      </c>
      <c r="H141" s="27">
        <v>664100</v>
      </c>
      <c r="I141" s="27">
        <v>137100</v>
      </c>
      <c r="J141" s="31">
        <v>20200</v>
      </c>
      <c r="K141" s="4">
        <f t="shared" si="1"/>
        <v>6604900</v>
      </c>
    </row>
    <row r="142" spans="1:11" x14ac:dyDescent="0.2">
      <c r="F142" s="30">
        <v>1582500</v>
      </c>
      <c r="G142" s="27">
        <v>1242500</v>
      </c>
      <c r="H142" s="27">
        <v>650300</v>
      </c>
      <c r="I142" s="27">
        <v>213700</v>
      </c>
      <c r="J142" s="31">
        <v>56200</v>
      </c>
      <c r="K142" s="4">
        <f t="shared" si="1"/>
        <v>3745200</v>
      </c>
    </row>
    <row r="143" spans="1:11" x14ac:dyDescent="0.2">
      <c r="F143" s="30">
        <v>910200</v>
      </c>
      <c r="G143" s="27">
        <v>348900</v>
      </c>
      <c r="H143" s="27">
        <v>170100</v>
      </c>
      <c r="I143" s="27">
        <v>43300</v>
      </c>
      <c r="J143" s="31">
        <v>6600</v>
      </c>
      <c r="K143" s="4">
        <f t="shared" si="1"/>
        <v>1479100</v>
      </c>
    </row>
    <row r="144" spans="1:11" x14ac:dyDescent="0.2">
      <c r="F144" s="30">
        <v>656400</v>
      </c>
      <c r="G144" s="27">
        <v>321900</v>
      </c>
      <c r="H144" s="27">
        <v>132900</v>
      </c>
      <c r="I144" s="27">
        <v>59300</v>
      </c>
      <c r="J144" s="31">
        <v>11500</v>
      </c>
      <c r="K144" s="4">
        <f t="shared" si="1"/>
        <v>1182000</v>
      </c>
    </row>
    <row r="145" spans="6:11" x14ac:dyDescent="0.2">
      <c r="F145" s="30">
        <v>233900</v>
      </c>
      <c r="G145" s="27">
        <v>100700</v>
      </c>
      <c r="H145" s="27">
        <v>52900</v>
      </c>
      <c r="I145" s="27">
        <v>6600</v>
      </c>
      <c r="J145" s="31">
        <v>0</v>
      </c>
      <c r="K145" s="4">
        <f t="shared" si="1"/>
        <v>394100</v>
      </c>
    </row>
    <row r="146" spans="6:11" x14ac:dyDescent="0.2">
      <c r="F146" s="30">
        <v>273600</v>
      </c>
      <c r="G146" s="27">
        <v>156400</v>
      </c>
      <c r="H146" s="27">
        <v>81100</v>
      </c>
      <c r="I146" s="27">
        <v>36500</v>
      </c>
      <c r="J146" s="31">
        <v>10400</v>
      </c>
      <c r="K146" s="4">
        <f t="shared" si="1"/>
        <v>558000</v>
      </c>
    </row>
    <row r="147" spans="6:11" x14ac:dyDescent="0.2">
      <c r="F147" s="30">
        <v>122700</v>
      </c>
      <c r="G147" s="27">
        <v>82200</v>
      </c>
      <c r="H147" s="27">
        <v>99400</v>
      </c>
      <c r="I147" s="27">
        <v>29200</v>
      </c>
      <c r="J147" s="31">
        <v>1800</v>
      </c>
      <c r="K147" s="4">
        <f t="shared" si="1"/>
        <v>335300</v>
      </c>
    </row>
    <row r="148" spans="6:11" x14ac:dyDescent="0.2">
      <c r="F148" s="30">
        <v>167300</v>
      </c>
      <c r="G148" s="27">
        <v>85400</v>
      </c>
      <c r="H148" s="27">
        <v>48700</v>
      </c>
      <c r="I148" s="35">
        <v>27700</v>
      </c>
      <c r="J148" s="31">
        <v>6600</v>
      </c>
      <c r="K148" s="4">
        <f t="shared" si="1"/>
        <v>335700</v>
      </c>
    </row>
    <row r="149" spans="6:11" x14ac:dyDescent="0.2">
      <c r="F149" s="30">
        <v>177000</v>
      </c>
      <c r="G149" s="27">
        <v>75200</v>
      </c>
      <c r="H149" s="27">
        <v>27900</v>
      </c>
      <c r="I149" s="27">
        <v>8300</v>
      </c>
      <c r="J149" s="31">
        <v>2100</v>
      </c>
      <c r="K149" s="4">
        <f>SUM(F149:J149)</f>
        <v>290500</v>
      </c>
    </row>
    <row r="150" spans="6:11" x14ac:dyDescent="0.2">
      <c r="F150" s="30">
        <v>59400</v>
      </c>
      <c r="G150" s="27">
        <v>19400</v>
      </c>
      <c r="H150" s="27">
        <v>4000</v>
      </c>
      <c r="I150" s="27">
        <v>300</v>
      </c>
      <c r="J150" s="31">
        <v>0</v>
      </c>
      <c r="K150" s="4">
        <f>SUM(F150:J150)</f>
        <v>83100</v>
      </c>
    </row>
    <row r="151" spans="6:11" x14ac:dyDescent="0.2">
      <c r="F151" s="30">
        <v>73000</v>
      </c>
      <c r="G151" s="27">
        <v>34600</v>
      </c>
      <c r="H151" s="27">
        <v>18200</v>
      </c>
      <c r="I151" s="27">
        <v>9300</v>
      </c>
      <c r="J151" s="31">
        <v>4500</v>
      </c>
      <c r="K151" s="4">
        <f t="shared" ref="K151:K163" si="2">SUM(F151:J151)</f>
        <v>139600</v>
      </c>
    </row>
    <row r="152" spans="6:11" x14ac:dyDescent="0.2">
      <c r="F152" s="30">
        <v>48700</v>
      </c>
      <c r="G152" s="27">
        <v>56900</v>
      </c>
      <c r="H152" s="27">
        <v>16900</v>
      </c>
      <c r="I152" s="27">
        <v>1700</v>
      </c>
      <c r="J152" s="31">
        <v>100</v>
      </c>
      <c r="K152" s="4">
        <f t="shared" si="2"/>
        <v>124300</v>
      </c>
    </row>
    <row r="153" spans="6:11" x14ac:dyDescent="0.2">
      <c r="F153" s="30">
        <v>50800</v>
      </c>
      <c r="G153" s="27">
        <v>36000</v>
      </c>
      <c r="H153" s="27">
        <v>17000</v>
      </c>
      <c r="I153" s="27">
        <v>9600</v>
      </c>
      <c r="J153" s="31">
        <v>700</v>
      </c>
      <c r="K153" s="4">
        <f t="shared" si="2"/>
        <v>114100</v>
      </c>
    </row>
    <row r="154" spans="6:11" x14ac:dyDescent="0.2">
      <c r="F154" s="30">
        <v>48600</v>
      </c>
      <c r="G154" s="27">
        <v>22400</v>
      </c>
      <c r="H154" s="27">
        <v>13100</v>
      </c>
      <c r="I154" s="27">
        <v>1700</v>
      </c>
      <c r="J154" s="31">
        <v>0</v>
      </c>
      <c r="K154" s="4">
        <f t="shared" si="2"/>
        <v>85800</v>
      </c>
    </row>
    <row r="155" spans="6:11" x14ac:dyDescent="0.2">
      <c r="F155" s="30">
        <v>39500</v>
      </c>
      <c r="G155" s="27">
        <v>23300</v>
      </c>
      <c r="H155" s="27">
        <v>15500</v>
      </c>
      <c r="I155" s="27">
        <v>7100</v>
      </c>
      <c r="J155" s="31">
        <v>3300</v>
      </c>
      <c r="K155" s="4">
        <f>SUM(F155:J155)</f>
        <v>88700</v>
      </c>
    </row>
    <row r="156" spans="6:11" x14ac:dyDescent="0.2">
      <c r="F156" s="30">
        <v>24400</v>
      </c>
      <c r="G156" s="27">
        <v>11500</v>
      </c>
      <c r="H156" s="27">
        <v>2900</v>
      </c>
      <c r="I156" s="27">
        <v>600</v>
      </c>
      <c r="J156" s="31">
        <v>0</v>
      </c>
      <c r="K156" s="4">
        <f t="shared" si="2"/>
        <v>39400</v>
      </c>
    </row>
    <row r="157" spans="6:11" x14ac:dyDescent="0.2">
      <c r="F157" s="30">
        <v>-200</v>
      </c>
      <c r="G157" s="27">
        <v>12700</v>
      </c>
      <c r="H157" s="27">
        <v>8000</v>
      </c>
      <c r="I157" s="27">
        <v>3200</v>
      </c>
      <c r="J157" s="31">
        <v>300</v>
      </c>
      <c r="K157" s="4">
        <f t="shared" si="2"/>
        <v>24000</v>
      </c>
    </row>
    <row r="158" spans="6:11" x14ac:dyDescent="0.2">
      <c r="F158" s="30">
        <v>17900</v>
      </c>
      <c r="G158" s="27">
        <v>13200</v>
      </c>
      <c r="H158" s="27">
        <v>8000</v>
      </c>
      <c r="I158" s="27">
        <v>2600</v>
      </c>
      <c r="J158" s="31">
        <v>300</v>
      </c>
      <c r="K158" s="4">
        <f>SUM(F158:J158)</f>
        <v>42000</v>
      </c>
    </row>
    <row r="159" spans="6:11" x14ac:dyDescent="0.2">
      <c r="F159" s="30">
        <v>5100</v>
      </c>
      <c r="G159" s="27">
        <v>1400</v>
      </c>
      <c r="H159" s="27">
        <v>300</v>
      </c>
      <c r="I159" s="27">
        <v>100</v>
      </c>
      <c r="J159" s="31">
        <v>0</v>
      </c>
      <c r="K159" s="4">
        <f t="shared" si="2"/>
        <v>6900</v>
      </c>
    </row>
    <row r="160" spans="6:11" x14ac:dyDescent="0.2">
      <c r="F160" s="30">
        <v>2400</v>
      </c>
      <c r="G160" s="27">
        <v>1100</v>
      </c>
      <c r="H160" s="27">
        <v>300</v>
      </c>
      <c r="I160" s="27">
        <v>200</v>
      </c>
      <c r="J160" s="31">
        <v>0</v>
      </c>
      <c r="K160" s="4">
        <f t="shared" si="2"/>
        <v>4000</v>
      </c>
    </row>
    <row r="161" spans="6:11" x14ac:dyDescent="0.2">
      <c r="F161" s="30">
        <v>300</v>
      </c>
      <c r="G161" s="27">
        <v>200</v>
      </c>
      <c r="H161" s="27">
        <v>0</v>
      </c>
      <c r="I161" s="27">
        <v>0</v>
      </c>
      <c r="J161" s="31">
        <v>0</v>
      </c>
      <c r="K161" s="4">
        <f t="shared" si="2"/>
        <v>500</v>
      </c>
    </row>
    <row r="162" spans="6:11" x14ac:dyDescent="0.2">
      <c r="F162" s="30">
        <v>0</v>
      </c>
      <c r="G162" s="27">
        <v>100</v>
      </c>
      <c r="H162" s="27">
        <v>0</v>
      </c>
      <c r="I162" s="27">
        <v>0</v>
      </c>
      <c r="J162" s="31">
        <v>0</v>
      </c>
      <c r="K162" s="4">
        <f t="shared" si="2"/>
        <v>100</v>
      </c>
    </row>
    <row r="163" spans="6:11" ht="13.5" thickBot="1" x14ac:dyDescent="0.25">
      <c r="F163" s="36">
        <v>0</v>
      </c>
      <c r="G163" s="37">
        <v>0</v>
      </c>
      <c r="H163" s="37">
        <v>0</v>
      </c>
      <c r="I163" s="37">
        <v>0</v>
      </c>
      <c r="J163" s="38">
        <v>0</v>
      </c>
      <c r="K163" s="4">
        <f t="shared" si="2"/>
        <v>0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Data&amp;Figures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eeauser</dc:creator>
  <cp:lastModifiedBy>eeauser</cp:lastModifiedBy>
  <dcterms:created xsi:type="dcterms:W3CDTF">2011-09-23T12:22:32Z</dcterms:created>
  <dcterms:modified xsi:type="dcterms:W3CDTF">2011-09-23T13:10:19Z</dcterms:modified>
</cp:coreProperties>
</file>