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erto.garcia\OneDrive\Escritorio\MAPS\Subir al CMS\Indicador\FIG02-129878-Baltic sea ice extent\Data-package\"/>
    </mc:Choice>
  </mc:AlternateContent>
  <xr:revisionPtr revIDLastSave="0" documentId="13_ncr:1_{39018EA3-2304-40FF-B1D8-1CA817C3F3E4}" xr6:coauthVersionLast="47" xr6:coauthVersionMax="47" xr10:uidLastSave="{00000000-0000-0000-0000-000000000000}"/>
  <bookViews>
    <workbookView xWindow="-108" yWindow="-108" windowWidth="23256" windowHeight="12576" tabRatio="771" xr2:uid="{00000000-000D-0000-FFFF-FFFF00000000}"/>
  </bookViews>
  <sheets>
    <sheet name="Data for graph" sheetId="8" r:id="rId1"/>
    <sheet name="Graph" sheetId="11" r:id="rId2"/>
  </sheets>
  <definedNames>
    <definedName name="SIE_monthly_osisaf_June2012" localSheetId="0">'Data for graph'!#REF!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2" i="8" l="1"/>
  <c r="G301" i="8"/>
  <c r="G300" i="8"/>
  <c r="G299" i="8"/>
  <c r="G298" i="8"/>
  <c r="G297" i="8"/>
  <c r="G296" i="8"/>
  <c r="G295" i="8"/>
  <c r="G294" i="8"/>
  <c r="G293" i="8"/>
  <c r="G292" i="8"/>
  <c r="G291" i="8"/>
  <c r="G290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5" i="8"/>
  <c r="G274" i="8"/>
  <c r="G273" i="8"/>
  <c r="G272" i="8"/>
  <c r="G271" i="8"/>
  <c r="G270" i="8"/>
  <c r="G269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4" i="8"/>
  <c r="G253" i="8"/>
  <c r="G252" i="8"/>
  <c r="G251" i="8"/>
  <c r="G250" i="8"/>
  <c r="G249" i="8"/>
  <c r="G248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3" i="8"/>
  <c r="G232" i="8"/>
  <c r="G231" i="8"/>
  <c r="G230" i="8"/>
  <c r="G229" i="8"/>
  <c r="G228" i="8"/>
  <c r="G227" i="8"/>
  <c r="G226" i="8"/>
  <c r="G225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G2" i="8"/>
  <c r="G303" i="8"/>
  <c r="F303" i="8"/>
  <c r="E303" i="8"/>
  <c r="D296" i="8"/>
  <c r="E31" i="8"/>
  <c r="E301" i="8"/>
  <c r="E298" i="8"/>
  <c r="E299" i="8"/>
  <c r="E302" i="8"/>
  <c r="F302" i="8"/>
  <c r="D295" i="8"/>
  <c r="D294" i="8"/>
  <c r="F301" i="8"/>
  <c r="E300" i="8"/>
  <c r="F92" i="8"/>
  <c r="E92" i="8"/>
  <c r="F91" i="8"/>
  <c r="E91" i="8"/>
  <c r="F90" i="8"/>
  <c r="E90" i="8"/>
  <c r="F89" i="8"/>
  <c r="E89" i="8"/>
  <c r="F88" i="8"/>
  <c r="E88" i="8"/>
  <c r="F87" i="8"/>
  <c r="E87" i="8"/>
  <c r="F86" i="8"/>
  <c r="E86" i="8"/>
  <c r="F85" i="8"/>
  <c r="E85" i="8"/>
  <c r="F84" i="8"/>
  <c r="E84" i="8"/>
  <c r="F83" i="8"/>
  <c r="E83" i="8"/>
  <c r="F82" i="8"/>
  <c r="E82" i="8"/>
  <c r="F81" i="8"/>
  <c r="E81" i="8"/>
  <c r="F80" i="8"/>
  <c r="E80" i="8"/>
  <c r="F79" i="8"/>
  <c r="E79" i="8"/>
  <c r="F78" i="8"/>
  <c r="E78" i="8"/>
  <c r="F77" i="8"/>
  <c r="E77" i="8"/>
  <c r="F76" i="8"/>
  <c r="E76" i="8"/>
  <c r="F75" i="8"/>
  <c r="E75" i="8"/>
  <c r="F74" i="8"/>
  <c r="E74" i="8"/>
  <c r="F73" i="8"/>
  <c r="E73" i="8"/>
  <c r="F72" i="8"/>
  <c r="E72" i="8"/>
  <c r="F71" i="8"/>
  <c r="E71" i="8"/>
  <c r="F70" i="8"/>
  <c r="E70" i="8"/>
  <c r="F69" i="8"/>
  <c r="E69" i="8"/>
  <c r="F68" i="8"/>
  <c r="E68" i="8"/>
  <c r="F67" i="8"/>
  <c r="E67" i="8"/>
  <c r="F66" i="8"/>
  <c r="E66" i="8"/>
  <c r="F65" i="8"/>
  <c r="E65" i="8"/>
  <c r="F64" i="8"/>
  <c r="E64" i="8"/>
  <c r="F63" i="8"/>
  <c r="E63" i="8"/>
  <c r="F62" i="8"/>
  <c r="E62" i="8"/>
  <c r="F61" i="8"/>
  <c r="E61" i="8"/>
  <c r="F60" i="8"/>
  <c r="E60" i="8"/>
  <c r="F59" i="8"/>
  <c r="E59" i="8"/>
  <c r="F58" i="8"/>
  <c r="E58" i="8"/>
  <c r="F57" i="8"/>
  <c r="E57" i="8"/>
  <c r="F56" i="8"/>
  <c r="E56" i="8"/>
  <c r="F55" i="8"/>
  <c r="E55" i="8"/>
  <c r="F54" i="8"/>
  <c r="E54" i="8"/>
  <c r="F53" i="8"/>
  <c r="E53" i="8"/>
  <c r="F52" i="8"/>
  <c r="E52" i="8"/>
  <c r="F51" i="8"/>
  <c r="E51" i="8"/>
  <c r="F50" i="8"/>
  <c r="E50" i="8"/>
  <c r="F49" i="8"/>
  <c r="E49" i="8"/>
  <c r="F48" i="8"/>
  <c r="E48" i="8"/>
  <c r="F47" i="8"/>
  <c r="E47" i="8"/>
  <c r="F46" i="8"/>
  <c r="E46" i="8"/>
  <c r="F45" i="8"/>
  <c r="E45" i="8"/>
  <c r="F44" i="8"/>
  <c r="E44" i="8"/>
  <c r="F43" i="8"/>
  <c r="E43" i="8"/>
  <c r="F42" i="8"/>
  <c r="E42" i="8"/>
  <c r="F41" i="8"/>
  <c r="E41" i="8"/>
  <c r="F40" i="8"/>
  <c r="E40" i="8"/>
  <c r="F39" i="8"/>
  <c r="E39" i="8"/>
  <c r="F38" i="8"/>
  <c r="E38" i="8"/>
  <c r="F37" i="8"/>
  <c r="E37" i="8"/>
  <c r="F36" i="8"/>
  <c r="E36" i="8"/>
  <c r="F35" i="8"/>
  <c r="E35" i="8"/>
  <c r="F34" i="8"/>
  <c r="E34" i="8"/>
  <c r="F33" i="8"/>
  <c r="E33" i="8"/>
  <c r="F32" i="8"/>
  <c r="E32" i="8"/>
  <c r="F31" i="8"/>
  <c r="F260" i="8"/>
  <c r="E260" i="8"/>
  <c r="F259" i="8"/>
  <c r="E259" i="8"/>
  <c r="F258" i="8"/>
  <c r="E258" i="8"/>
  <c r="F257" i="8"/>
  <c r="E257" i="8"/>
  <c r="F256" i="8"/>
  <c r="E256" i="8"/>
  <c r="F255" i="8"/>
  <c r="E255" i="8"/>
  <c r="F254" i="8"/>
  <c r="E254" i="8"/>
  <c r="F253" i="8"/>
  <c r="E253" i="8"/>
  <c r="F252" i="8"/>
  <c r="E252" i="8"/>
  <c r="F251" i="8"/>
  <c r="E251" i="8"/>
  <c r="F250" i="8"/>
  <c r="E250" i="8"/>
  <c r="F249" i="8"/>
  <c r="E249" i="8"/>
  <c r="F248" i="8"/>
  <c r="E248" i="8"/>
  <c r="F247" i="8"/>
  <c r="E247" i="8"/>
  <c r="F246" i="8"/>
  <c r="E246" i="8"/>
  <c r="F245" i="8"/>
  <c r="E245" i="8"/>
  <c r="F244" i="8"/>
  <c r="E244" i="8"/>
  <c r="F243" i="8"/>
  <c r="E243" i="8"/>
  <c r="F242" i="8"/>
  <c r="E242" i="8"/>
  <c r="F241" i="8"/>
  <c r="E241" i="8"/>
  <c r="F240" i="8"/>
  <c r="E240" i="8"/>
  <c r="F239" i="8"/>
  <c r="E239" i="8"/>
  <c r="F238" i="8"/>
  <c r="E238" i="8"/>
  <c r="F237" i="8"/>
  <c r="E237" i="8"/>
  <c r="F236" i="8"/>
  <c r="E236" i="8"/>
  <c r="F235" i="8"/>
  <c r="E235" i="8"/>
  <c r="F234" i="8"/>
  <c r="E234" i="8"/>
  <c r="F233" i="8"/>
  <c r="E233" i="8"/>
  <c r="F232" i="8"/>
  <c r="E232" i="8"/>
  <c r="F231" i="8"/>
  <c r="E231" i="8"/>
  <c r="F230" i="8"/>
  <c r="E230" i="8"/>
  <c r="F229" i="8"/>
  <c r="E229" i="8"/>
  <c r="F228" i="8"/>
  <c r="E228" i="8"/>
  <c r="F227" i="8"/>
  <c r="E227" i="8"/>
  <c r="F226" i="8"/>
  <c r="E226" i="8"/>
  <c r="F225" i="8"/>
  <c r="E225" i="8"/>
  <c r="F224" i="8"/>
  <c r="E224" i="8"/>
  <c r="F223" i="8"/>
  <c r="E223" i="8"/>
  <c r="F222" i="8"/>
  <c r="E222" i="8"/>
  <c r="F221" i="8"/>
  <c r="E221" i="8"/>
  <c r="F220" i="8"/>
  <c r="E220" i="8"/>
  <c r="F219" i="8"/>
  <c r="E219" i="8"/>
  <c r="F218" i="8"/>
  <c r="E218" i="8"/>
  <c r="F217" i="8"/>
  <c r="E217" i="8"/>
  <c r="F216" i="8"/>
  <c r="E216" i="8"/>
  <c r="F215" i="8"/>
  <c r="E215" i="8"/>
  <c r="F214" i="8"/>
  <c r="E214" i="8"/>
  <c r="F213" i="8"/>
  <c r="E213" i="8"/>
  <c r="F212" i="8"/>
  <c r="E212" i="8"/>
  <c r="F211" i="8"/>
  <c r="E211" i="8"/>
  <c r="F210" i="8"/>
  <c r="E210" i="8"/>
  <c r="F209" i="8"/>
  <c r="E209" i="8"/>
  <c r="F208" i="8"/>
  <c r="E208" i="8"/>
  <c r="F207" i="8"/>
  <c r="E207" i="8"/>
  <c r="F206" i="8"/>
  <c r="E206" i="8"/>
  <c r="F205" i="8"/>
  <c r="E205" i="8"/>
  <c r="F204" i="8"/>
  <c r="E204" i="8"/>
  <c r="F203" i="8"/>
  <c r="E203" i="8"/>
  <c r="F202" i="8"/>
  <c r="E202" i="8"/>
  <c r="F201" i="8"/>
  <c r="E201" i="8"/>
  <c r="F200" i="8"/>
  <c r="E200" i="8"/>
  <c r="F199" i="8"/>
  <c r="E199" i="8"/>
  <c r="F198" i="8"/>
  <c r="E198" i="8"/>
  <c r="F197" i="8"/>
  <c r="E197" i="8"/>
  <c r="F196" i="8"/>
  <c r="E196" i="8"/>
  <c r="F195" i="8"/>
  <c r="E195" i="8"/>
  <c r="F194" i="8"/>
  <c r="E194" i="8"/>
  <c r="F193" i="8"/>
  <c r="E193" i="8"/>
  <c r="F192" i="8"/>
  <c r="E192" i="8"/>
  <c r="F191" i="8"/>
  <c r="E191" i="8"/>
  <c r="F190" i="8"/>
  <c r="E190" i="8"/>
  <c r="F189" i="8"/>
  <c r="E189" i="8"/>
  <c r="F188" i="8"/>
  <c r="E188" i="8"/>
  <c r="F187" i="8"/>
  <c r="E187" i="8"/>
  <c r="F186" i="8"/>
  <c r="E186" i="8"/>
  <c r="F185" i="8"/>
  <c r="E185" i="8"/>
  <c r="F184" i="8"/>
  <c r="E184" i="8"/>
  <c r="F183" i="8"/>
  <c r="E183" i="8"/>
  <c r="F182" i="8"/>
  <c r="E182" i="8"/>
  <c r="F181" i="8"/>
  <c r="E181" i="8"/>
  <c r="F180" i="8"/>
  <c r="E180" i="8"/>
  <c r="F179" i="8"/>
  <c r="E179" i="8"/>
  <c r="F178" i="8"/>
  <c r="E178" i="8"/>
  <c r="F177" i="8"/>
  <c r="E177" i="8"/>
  <c r="F176" i="8"/>
  <c r="E176" i="8"/>
  <c r="F175" i="8"/>
  <c r="E175" i="8"/>
  <c r="F174" i="8"/>
  <c r="E174" i="8"/>
  <c r="F173" i="8"/>
  <c r="E173" i="8"/>
  <c r="F172" i="8"/>
  <c r="E172" i="8"/>
  <c r="F171" i="8"/>
  <c r="E171" i="8"/>
  <c r="F170" i="8"/>
  <c r="E170" i="8"/>
  <c r="F169" i="8"/>
  <c r="E169" i="8"/>
  <c r="F168" i="8"/>
  <c r="E168" i="8"/>
  <c r="F167" i="8"/>
  <c r="E167" i="8"/>
  <c r="F166" i="8"/>
  <c r="E166" i="8"/>
  <c r="F165" i="8"/>
  <c r="E165" i="8"/>
  <c r="F164" i="8"/>
  <c r="E164" i="8"/>
  <c r="F163" i="8"/>
  <c r="E163" i="8"/>
  <c r="F162" i="8"/>
  <c r="E162" i="8"/>
  <c r="F161" i="8"/>
  <c r="E161" i="8"/>
  <c r="F160" i="8"/>
  <c r="E160" i="8"/>
  <c r="F159" i="8"/>
  <c r="E159" i="8"/>
  <c r="F158" i="8"/>
  <c r="E158" i="8"/>
  <c r="F157" i="8"/>
  <c r="E157" i="8"/>
  <c r="F156" i="8"/>
  <c r="E156" i="8"/>
  <c r="F155" i="8"/>
  <c r="E155" i="8"/>
  <c r="F154" i="8"/>
  <c r="E154" i="8"/>
  <c r="F153" i="8"/>
  <c r="E153" i="8"/>
  <c r="F152" i="8"/>
  <c r="E152" i="8"/>
  <c r="F151" i="8"/>
  <c r="E151" i="8"/>
  <c r="F150" i="8"/>
  <c r="E150" i="8"/>
  <c r="F149" i="8"/>
  <c r="E149" i="8"/>
  <c r="F148" i="8"/>
  <c r="E148" i="8"/>
  <c r="F147" i="8"/>
  <c r="E147" i="8"/>
  <c r="F146" i="8"/>
  <c r="E146" i="8"/>
  <c r="F145" i="8"/>
  <c r="E145" i="8"/>
  <c r="F144" i="8"/>
  <c r="E144" i="8"/>
  <c r="F143" i="8"/>
  <c r="E143" i="8"/>
  <c r="F142" i="8"/>
  <c r="E142" i="8"/>
  <c r="F141" i="8"/>
  <c r="E141" i="8"/>
  <c r="F140" i="8"/>
  <c r="E140" i="8"/>
  <c r="F139" i="8"/>
  <c r="E139" i="8"/>
  <c r="F138" i="8"/>
  <c r="E138" i="8"/>
  <c r="F137" i="8"/>
  <c r="E137" i="8"/>
  <c r="F136" i="8"/>
  <c r="E136" i="8"/>
  <c r="F135" i="8"/>
  <c r="E135" i="8"/>
  <c r="F134" i="8"/>
  <c r="E134" i="8"/>
  <c r="F133" i="8"/>
  <c r="E133" i="8"/>
  <c r="F132" i="8"/>
  <c r="E132" i="8"/>
  <c r="F131" i="8"/>
  <c r="E131" i="8"/>
  <c r="F130" i="8"/>
  <c r="E130" i="8"/>
  <c r="F129" i="8"/>
  <c r="E129" i="8"/>
  <c r="F128" i="8"/>
  <c r="E128" i="8"/>
  <c r="F127" i="8"/>
  <c r="E127" i="8"/>
  <c r="F126" i="8"/>
  <c r="E126" i="8"/>
  <c r="F125" i="8"/>
  <c r="E125" i="8"/>
  <c r="F124" i="8"/>
  <c r="E124" i="8"/>
  <c r="F123" i="8"/>
  <c r="E123" i="8"/>
  <c r="F122" i="8"/>
  <c r="E122" i="8"/>
  <c r="F121" i="8"/>
  <c r="E121" i="8"/>
  <c r="F120" i="8"/>
  <c r="E120" i="8"/>
  <c r="F119" i="8"/>
  <c r="E119" i="8"/>
  <c r="F118" i="8"/>
  <c r="E118" i="8"/>
  <c r="F117" i="8"/>
  <c r="E117" i="8"/>
  <c r="F116" i="8"/>
  <c r="E116" i="8"/>
  <c r="F115" i="8"/>
  <c r="E115" i="8"/>
  <c r="F114" i="8"/>
  <c r="E114" i="8"/>
  <c r="F113" i="8"/>
  <c r="E113" i="8"/>
  <c r="F112" i="8"/>
  <c r="E112" i="8"/>
  <c r="F111" i="8"/>
  <c r="E111" i="8"/>
  <c r="F110" i="8"/>
  <c r="E110" i="8"/>
  <c r="F109" i="8"/>
  <c r="E109" i="8"/>
  <c r="F108" i="8"/>
  <c r="E108" i="8"/>
  <c r="F107" i="8"/>
  <c r="E107" i="8"/>
  <c r="F106" i="8"/>
  <c r="E106" i="8"/>
  <c r="F105" i="8"/>
  <c r="E105" i="8"/>
  <c r="F104" i="8"/>
  <c r="E104" i="8"/>
  <c r="F103" i="8"/>
  <c r="E103" i="8"/>
  <c r="F102" i="8"/>
  <c r="E102" i="8"/>
  <c r="F101" i="8"/>
  <c r="E101" i="8"/>
  <c r="F100" i="8"/>
  <c r="E100" i="8"/>
  <c r="F99" i="8"/>
  <c r="E99" i="8"/>
  <c r="F98" i="8"/>
  <c r="E98" i="8"/>
  <c r="F97" i="8"/>
  <c r="E97" i="8"/>
  <c r="F96" i="8"/>
  <c r="E96" i="8"/>
  <c r="F95" i="8"/>
  <c r="E95" i="8"/>
  <c r="F94" i="8"/>
  <c r="E94" i="8"/>
  <c r="F93" i="8"/>
  <c r="E93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IE_monthly_osisaf_June2012" type="6" refreshedVersion="3" background="1" saveData="1">
    <textPr codePage="850" sourceFile="D:\Users\hilden\R&amp;D-folder\EEA-ETC\task-indicators\cryosphere\sea-ice\SIE_monthly_osisaf_June2012.txt" thousands=" " space="1" consecutive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<sst xmlns="http://schemas.openxmlformats.org/spreadsheetml/2006/main" count="309" uniqueCount="8">
  <si>
    <t>Baltic Sea</t>
  </si>
  <si>
    <t>Sea</t>
  </si>
  <si>
    <t>Annual extent</t>
  </si>
  <si>
    <r>
      <t xml:space="preserve">Ice winter 
</t>
    </r>
    <r>
      <rPr>
        <sz val="10"/>
        <rFont val="Arial"/>
        <family val="2"/>
      </rPr>
      <t>(1720 = 1719-20 etc.)</t>
    </r>
  </si>
  <si>
    <r>
      <t>Mild ice winters</t>
    </r>
    <r>
      <rPr>
        <sz val="10"/>
        <rFont val="Arial"/>
        <family val="2"/>
      </rPr>
      <t xml:space="preserve"> (trailing 30 year period)</t>
    </r>
  </si>
  <si>
    <r>
      <t>15-year moving average</t>
    </r>
    <r>
      <rPr>
        <sz val="10"/>
        <rFont val="Arial"/>
        <family val="2"/>
      </rPr>
      <t xml:space="preserve"> (centred)</t>
    </r>
  </si>
  <si>
    <t>Rank</t>
  </si>
  <si>
    <r>
      <t>Severe ice winters</t>
    </r>
    <r>
      <rPr>
        <sz val="10"/>
        <rFont val="Arial"/>
        <family val="2"/>
      </rPr>
      <t xml:space="preserve"> 
(trailing 30 year period)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</si>
</sst>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 tint="-0.499984740745262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19">
    <xf numFmtId="0" fontId="0" fillId="0" borderId="0" xfId="0"/>
    <xf numFmtId="0" fontId="6" fillId="0" borderId="0" xfId="0" applyFont="1"/>
    <xf numFmtId="2" fontId="4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/>
    </xf>
    <xf numFmtId="0" fontId="4" fillId="0" borderId="0" xfId="0" applyFont="1"/>
    <xf numFmtId="3" fontId="0" fillId="0" borderId="0" xfId="0" applyNumberFormat="1"/>
    <xf numFmtId="0" fontId="0" fillId="0" borderId="0" xfId="0" applyFont="1"/>
    <xf numFmtId="3" fontId="0" fillId="0" borderId="0" xfId="0" applyNumberFormat="1" applyFont="1"/>
    <xf numFmtId="1" fontId="4" fillId="0" borderId="0" xfId="0" applyNumberFormat="1" applyFont="1" applyAlignment="1">
      <alignment horizontal="right" vertical="center"/>
    </xf>
    <xf numFmtId="0" fontId="4" fillId="0" borderId="0" xfId="2" applyNumberFormat="1" applyFont="1" applyAlignme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1" fontId="3" fillId="0" borderId="0" xfId="0" applyNumberFormat="1" applyFont="1" applyAlignment="1">
      <alignment vertical="top" wrapText="1"/>
    </xf>
    <xf numFmtId="1" fontId="4" fillId="0" borderId="0" xfId="0" applyNumberFormat="1" applyFont="1" applyAlignment="1">
      <alignment horizontal="center" vertical="center"/>
    </xf>
    <xf numFmtId="3" fontId="0" fillId="0" borderId="0" xfId="0" applyNumberFormat="1" applyFill="1"/>
    <xf numFmtId="1" fontId="4" fillId="0" borderId="0" xfId="0" applyNumberFormat="1" applyFont="1" applyFill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</cellXfs>
  <cellStyles count="3">
    <cellStyle name="Millares" xfId="2" builtinId="3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for graph'!$C$1</c:f>
              <c:strCache>
                <c:ptCount val="1"/>
                <c:pt idx="0">
                  <c:v>Annual extent</c:v>
                </c:pt>
              </c:strCache>
            </c:strRef>
          </c:tx>
          <c:invertIfNegative val="0"/>
          <c:cat>
            <c:numRef>
              <c:f>'Data for graph'!$B$2:$B$302</c:f>
              <c:numCache>
                <c:formatCode>General</c:formatCode>
                <c:ptCount val="301"/>
                <c:pt idx="0">
                  <c:v>1720</c:v>
                </c:pt>
                <c:pt idx="1">
                  <c:v>1721</c:v>
                </c:pt>
                <c:pt idx="2">
                  <c:v>1722</c:v>
                </c:pt>
                <c:pt idx="3">
                  <c:v>1723</c:v>
                </c:pt>
                <c:pt idx="4">
                  <c:v>1724</c:v>
                </c:pt>
                <c:pt idx="5">
                  <c:v>1725</c:v>
                </c:pt>
                <c:pt idx="6">
                  <c:v>1726</c:v>
                </c:pt>
                <c:pt idx="7">
                  <c:v>1727</c:v>
                </c:pt>
                <c:pt idx="8">
                  <c:v>1728</c:v>
                </c:pt>
                <c:pt idx="9">
                  <c:v>1729</c:v>
                </c:pt>
                <c:pt idx="10">
                  <c:v>1730</c:v>
                </c:pt>
                <c:pt idx="11">
                  <c:v>1731</c:v>
                </c:pt>
                <c:pt idx="12">
                  <c:v>1732</c:v>
                </c:pt>
                <c:pt idx="13">
                  <c:v>1733</c:v>
                </c:pt>
                <c:pt idx="14">
                  <c:v>1734</c:v>
                </c:pt>
                <c:pt idx="15">
                  <c:v>1735</c:v>
                </c:pt>
                <c:pt idx="16">
                  <c:v>1736</c:v>
                </c:pt>
                <c:pt idx="17">
                  <c:v>1737</c:v>
                </c:pt>
                <c:pt idx="18">
                  <c:v>1738</c:v>
                </c:pt>
                <c:pt idx="19">
                  <c:v>1739</c:v>
                </c:pt>
                <c:pt idx="20">
                  <c:v>1740</c:v>
                </c:pt>
                <c:pt idx="21">
                  <c:v>1741</c:v>
                </c:pt>
                <c:pt idx="22">
                  <c:v>1742</c:v>
                </c:pt>
                <c:pt idx="23">
                  <c:v>1743</c:v>
                </c:pt>
                <c:pt idx="24">
                  <c:v>1744</c:v>
                </c:pt>
                <c:pt idx="25">
                  <c:v>1745</c:v>
                </c:pt>
                <c:pt idx="26">
                  <c:v>1746</c:v>
                </c:pt>
                <c:pt idx="27">
                  <c:v>1747</c:v>
                </c:pt>
                <c:pt idx="28">
                  <c:v>1748</c:v>
                </c:pt>
                <c:pt idx="29">
                  <c:v>1749</c:v>
                </c:pt>
                <c:pt idx="30">
                  <c:v>1750</c:v>
                </c:pt>
                <c:pt idx="31">
                  <c:v>1751</c:v>
                </c:pt>
                <c:pt idx="32">
                  <c:v>1752</c:v>
                </c:pt>
                <c:pt idx="33">
                  <c:v>1753</c:v>
                </c:pt>
                <c:pt idx="34">
                  <c:v>1754</c:v>
                </c:pt>
                <c:pt idx="35">
                  <c:v>1755</c:v>
                </c:pt>
                <c:pt idx="36">
                  <c:v>1756</c:v>
                </c:pt>
                <c:pt idx="37">
                  <c:v>1757</c:v>
                </c:pt>
                <c:pt idx="38">
                  <c:v>1758</c:v>
                </c:pt>
                <c:pt idx="39">
                  <c:v>1759</c:v>
                </c:pt>
                <c:pt idx="40">
                  <c:v>1760</c:v>
                </c:pt>
                <c:pt idx="41">
                  <c:v>1761</c:v>
                </c:pt>
                <c:pt idx="42">
                  <c:v>1762</c:v>
                </c:pt>
                <c:pt idx="43">
                  <c:v>1763</c:v>
                </c:pt>
                <c:pt idx="44">
                  <c:v>1764</c:v>
                </c:pt>
                <c:pt idx="45">
                  <c:v>1765</c:v>
                </c:pt>
                <c:pt idx="46">
                  <c:v>1766</c:v>
                </c:pt>
                <c:pt idx="47">
                  <c:v>1767</c:v>
                </c:pt>
                <c:pt idx="48">
                  <c:v>1768</c:v>
                </c:pt>
                <c:pt idx="49">
                  <c:v>1769</c:v>
                </c:pt>
                <c:pt idx="50">
                  <c:v>1770</c:v>
                </c:pt>
                <c:pt idx="51">
                  <c:v>1771</c:v>
                </c:pt>
                <c:pt idx="52">
                  <c:v>1772</c:v>
                </c:pt>
                <c:pt idx="53">
                  <c:v>1773</c:v>
                </c:pt>
                <c:pt idx="54">
                  <c:v>1774</c:v>
                </c:pt>
                <c:pt idx="55">
                  <c:v>1775</c:v>
                </c:pt>
                <c:pt idx="56">
                  <c:v>1776</c:v>
                </c:pt>
                <c:pt idx="57">
                  <c:v>1777</c:v>
                </c:pt>
                <c:pt idx="58">
                  <c:v>1778</c:v>
                </c:pt>
                <c:pt idx="59">
                  <c:v>1779</c:v>
                </c:pt>
                <c:pt idx="60">
                  <c:v>1780</c:v>
                </c:pt>
                <c:pt idx="61">
                  <c:v>1781</c:v>
                </c:pt>
                <c:pt idx="62">
                  <c:v>1782</c:v>
                </c:pt>
                <c:pt idx="63">
                  <c:v>1783</c:v>
                </c:pt>
                <c:pt idx="64">
                  <c:v>1784</c:v>
                </c:pt>
                <c:pt idx="65">
                  <c:v>1785</c:v>
                </c:pt>
                <c:pt idx="66">
                  <c:v>1786</c:v>
                </c:pt>
                <c:pt idx="67">
                  <c:v>1787</c:v>
                </c:pt>
                <c:pt idx="68">
                  <c:v>1788</c:v>
                </c:pt>
                <c:pt idx="69">
                  <c:v>1789</c:v>
                </c:pt>
                <c:pt idx="70">
                  <c:v>1790</c:v>
                </c:pt>
                <c:pt idx="71">
                  <c:v>1791</c:v>
                </c:pt>
                <c:pt idx="72">
                  <c:v>1792</c:v>
                </c:pt>
                <c:pt idx="73">
                  <c:v>1793</c:v>
                </c:pt>
                <c:pt idx="74">
                  <c:v>1794</c:v>
                </c:pt>
                <c:pt idx="75">
                  <c:v>1795</c:v>
                </c:pt>
                <c:pt idx="76">
                  <c:v>1796</c:v>
                </c:pt>
                <c:pt idx="77">
                  <c:v>1797</c:v>
                </c:pt>
                <c:pt idx="78">
                  <c:v>1798</c:v>
                </c:pt>
                <c:pt idx="79">
                  <c:v>1799</c:v>
                </c:pt>
                <c:pt idx="80">
                  <c:v>1800</c:v>
                </c:pt>
                <c:pt idx="81">
                  <c:v>1801</c:v>
                </c:pt>
                <c:pt idx="82">
                  <c:v>1802</c:v>
                </c:pt>
                <c:pt idx="83">
                  <c:v>1803</c:v>
                </c:pt>
                <c:pt idx="84">
                  <c:v>1804</c:v>
                </c:pt>
                <c:pt idx="85">
                  <c:v>1805</c:v>
                </c:pt>
                <c:pt idx="86">
                  <c:v>1806</c:v>
                </c:pt>
                <c:pt idx="87">
                  <c:v>1807</c:v>
                </c:pt>
                <c:pt idx="88">
                  <c:v>1808</c:v>
                </c:pt>
                <c:pt idx="89">
                  <c:v>1809</c:v>
                </c:pt>
                <c:pt idx="90">
                  <c:v>1810</c:v>
                </c:pt>
                <c:pt idx="91">
                  <c:v>1811</c:v>
                </c:pt>
                <c:pt idx="92">
                  <c:v>1812</c:v>
                </c:pt>
                <c:pt idx="93">
                  <c:v>1813</c:v>
                </c:pt>
                <c:pt idx="94">
                  <c:v>1814</c:v>
                </c:pt>
                <c:pt idx="95">
                  <c:v>1815</c:v>
                </c:pt>
                <c:pt idx="96">
                  <c:v>1816</c:v>
                </c:pt>
                <c:pt idx="97">
                  <c:v>1817</c:v>
                </c:pt>
                <c:pt idx="98">
                  <c:v>1818</c:v>
                </c:pt>
                <c:pt idx="99">
                  <c:v>1819</c:v>
                </c:pt>
                <c:pt idx="100">
                  <c:v>1820</c:v>
                </c:pt>
                <c:pt idx="101">
                  <c:v>1821</c:v>
                </c:pt>
                <c:pt idx="102">
                  <c:v>1822</c:v>
                </c:pt>
                <c:pt idx="103">
                  <c:v>1823</c:v>
                </c:pt>
                <c:pt idx="104">
                  <c:v>1824</c:v>
                </c:pt>
                <c:pt idx="105">
                  <c:v>1825</c:v>
                </c:pt>
                <c:pt idx="106">
                  <c:v>1826</c:v>
                </c:pt>
                <c:pt idx="107">
                  <c:v>1827</c:v>
                </c:pt>
                <c:pt idx="108">
                  <c:v>1828</c:v>
                </c:pt>
                <c:pt idx="109">
                  <c:v>1829</c:v>
                </c:pt>
                <c:pt idx="110">
                  <c:v>1830</c:v>
                </c:pt>
                <c:pt idx="111">
                  <c:v>1831</c:v>
                </c:pt>
                <c:pt idx="112">
                  <c:v>1832</c:v>
                </c:pt>
                <c:pt idx="113">
                  <c:v>1833</c:v>
                </c:pt>
                <c:pt idx="114">
                  <c:v>1834</c:v>
                </c:pt>
                <c:pt idx="115">
                  <c:v>1835</c:v>
                </c:pt>
                <c:pt idx="116">
                  <c:v>1836</c:v>
                </c:pt>
                <c:pt idx="117">
                  <c:v>1837</c:v>
                </c:pt>
                <c:pt idx="118">
                  <c:v>1838</c:v>
                </c:pt>
                <c:pt idx="119">
                  <c:v>1839</c:v>
                </c:pt>
                <c:pt idx="120">
                  <c:v>1840</c:v>
                </c:pt>
                <c:pt idx="121">
                  <c:v>1841</c:v>
                </c:pt>
                <c:pt idx="122">
                  <c:v>1842</c:v>
                </c:pt>
                <c:pt idx="123">
                  <c:v>1843</c:v>
                </c:pt>
                <c:pt idx="124">
                  <c:v>1844</c:v>
                </c:pt>
                <c:pt idx="125">
                  <c:v>1845</c:v>
                </c:pt>
                <c:pt idx="126">
                  <c:v>1846</c:v>
                </c:pt>
                <c:pt idx="127">
                  <c:v>1847</c:v>
                </c:pt>
                <c:pt idx="128">
                  <c:v>1848</c:v>
                </c:pt>
                <c:pt idx="129">
                  <c:v>1849</c:v>
                </c:pt>
                <c:pt idx="130">
                  <c:v>1850</c:v>
                </c:pt>
                <c:pt idx="131">
                  <c:v>1851</c:v>
                </c:pt>
                <c:pt idx="132">
                  <c:v>1852</c:v>
                </c:pt>
                <c:pt idx="133">
                  <c:v>1853</c:v>
                </c:pt>
                <c:pt idx="134">
                  <c:v>1854</c:v>
                </c:pt>
                <c:pt idx="135">
                  <c:v>1855</c:v>
                </c:pt>
                <c:pt idx="136">
                  <c:v>1856</c:v>
                </c:pt>
                <c:pt idx="137">
                  <c:v>1857</c:v>
                </c:pt>
                <c:pt idx="138">
                  <c:v>1858</c:v>
                </c:pt>
                <c:pt idx="139">
                  <c:v>1859</c:v>
                </c:pt>
                <c:pt idx="140">
                  <c:v>1860</c:v>
                </c:pt>
                <c:pt idx="141">
                  <c:v>1861</c:v>
                </c:pt>
                <c:pt idx="142">
                  <c:v>1862</c:v>
                </c:pt>
                <c:pt idx="143">
                  <c:v>1863</c:v>
                </c:pt>
                <c:pt idx="144">
                  <c:v>1864</c:v>
                </c:pt>
                <c:pt idx="145">
                  <c:v>1865</c:v>
                </c:pt>
                <c:pt idx="146">
                  <c:v>1866</c:v>
                </c:pt>
                <c:pt idx="147">
                  <c:v>1867</c:v>
                </c:pt>
                <c:pt idx="148">
                  <c:v>1868</c:v>
                </c:pt>
                <c:pt idx="149">
                  <c:v>1869</c:v>
                </c:pt>
                <c:pt idx="150">
                  <c:v>1870</c:v>
                </c:pt>
                <c:pt idx="151">
                  <c:v>1871</c:v>
                </c:pt>
                <c:pt idx="152">
                  <c:v>1872</c:v>
                </c:pt>
                <c:pt idx="153">
                  <c:v>1873</c:v>
                </c:pt>
                <c:pt idx="154">
                  <c:v>1874</c:v>
                </c:pt>
                <c:pt idx="155">
                  <c:v>1875</c:v>
                </c:pt>
                <c:pt idx="156">
                  <c:v>1876</c:v>
                </c:pt>
                <c:pt idx="157">
                  <c:v>1877</c:v>
                </c:pt>
                <c:pt idx="158">
                  <c:v>1878</c:v>
                </c:pt>
                <c:pt idx="159">
                  <c:v>1879</c:v>
                </c:pt>
                <c:pt idx="160">
                  <c:v>1880</c:v>
                </c:pt>
                <c:pt idx="161">
                  <c:v>1881</c:v>
                </c:pt>
                <c:pt idx="162">
                  <c:v>1882</c:v>
                </c:pt>
                <c:pt idx="163">
                  <c:v>1883</c:v>
                </c:pt>
                <c:pt idx="164">
                  <c:v>1884</c:v>
                </c:pt>
                <c:pt idx="165">
                  <c:v>1885</c:v>
                </c:pt>
                <c:pt idx="166">
                  <c:v>1886</c:v>
                </c:pt>
                <c:pt idx="167">
                  <c:v>1887</c:v>
                </c:pt>
                <c:pt idx="168">
                  <c:v>1888</c:v>
                </c:pt>
                <c:pt idx="169">
                  <c:v>1889</c:v>
                </c:pt>
                <c:pt idx="170">
                  <c:v>1890</c:v>
                </c:pt>
                <c:pt idx="171">
                  <c:v>1891</c:v>
                </c:pt>
                <c:pt idx="172">
                  <c:v>1892</c:v>
                </c:pt>
                <c:pt idx="173">
                  <c:v>1893</c:v>
                </c:pt>
                <c:pt idx="174">
                  <c:v>1894</c:v>
                </c:pt>
                <c:pt idx="175">
                  <c:v>1895</c:v>
                </c:pt>
                <c:pt idx="176">
                  <c:v>1896</c:v>
                </c:pt>
                <c:pt idx="177">
                  <c:v>1897</c:v>
                </c:pt>
                <c:pt idx="178">
                  <c:v>1898</c:v>
                </c:pt>
                <c:pt idx="179">
                  <c:v>1899</c:v>
                </c:pt>
                <c:pt idx="180">
                  <c:v>1900</c:v>
                </c:pt>
                <c:pt idx="181">
                  <c:v>1901</c:v>
                </c:pt>
                <c:pt idx="182">
                  <c:v>1902</c:v>
                </c:pt>
                <c:pt idx="183">
                  <c:v>1903</c:v>
                </c:pt>
                <c:pt idx="184">
                  <c:v>1904</c:v>
                </c:pt>
                <c:pt idx="185">
                  <c:v>1905</c:v>
                </c:pt>
                <c:pt idx="186">
                  <c:v>1906</c:v>
                </c:pt>
                <c:pt idx="187">
                  <c:v>1907</c:v>
                </c:pt>
                <c:pt idx="188">
                  <c:v>1908</c:v>
                </c:pt>
                <c:pt idx="189">
                  <c:v>1909</c:v>
                </c:pt>
                <c:pt idx="190">
                  <c:v>1910</c:v>
                </c:pt>
                <c:pt idx="191">
                  <c:v>1911</c:v>
                </c:pt>
                <c:pt idx="192">
                  <c:v>1912</c:v>
                </c:pt>
                <c:pt idx="193">
                  <c:v>1913</c:v>
                </c:pt>
                <c:pt idx="194">
                  <c:v>1914</c:v>
                </c:pt>
                <c:pt idx="195">
                  <c:v>1915</c:v>
                </c:pt>
                <c:pt idx="196">
                  <c:v>1916</c:v>
                </c:pt>
                <c:pt idx="197">
                  <c:v>1917</c:v>
                </c:pt>
                <c:pt idx="198">
                  <c:v>1918</c:v>
                </c:pt>
                <c:pt idx="199">
                  <c:v>1919</c:v>
                </c:pt>
                <c:pt idx="200">
                  <c:v>1920</c:v>
                </c:pt>
                <c:pt idx="201">
                  <c:v>1921</c:v>
                </c:pt>
                <c:pt idx="202">
                  <c:v>1922</c:v>
                </c:pt>
                <c:pt idx="203">
                  <c:v>1923</c:v>
                </c:pt>
                <c:pt idx="204">
                  <c:v>1924</c:v>
                </c:pt>
                <c:pt idx="205">
                  <c:v>1925</c:v>
                </c:pt>
                <c:pt idx="206">
                  <c:v>1926</c:v>
                </c:pt>
                <c:pt idx="207">
                  <c:v>1927</c:v>
                </c:pt>
                <c:pt idx="208">
                  <c:v>1928</c:v>
                </c:pt>
                <c:pt idx="209">
                  <c:v>1929</c:v>
                </c:pt>
                <c:pt idx="210">
                  <c:v>1930</c:v>
                </c:pt>
                <c:pt idx="211">
                  <c:v>1931</c:v>
                </c:pt>
                <c:pt idx="212">
                  <c:v>1932</c:v>
                </c:pt>
                <c:pt idx="213">
                  <c:v>1933</c:v>
                </c:pt>
                <c:pt idx="214">
                  <c:v>1934</c:v>
                </c:pt>
                <c:pt idx="215">
                  <c:v>1935</c:v>
                </c:pt>
                <c:pt idx="216">
                  <c:v>1936</c:v>
                </c:pt>
                <c:pt idx="217">
                  <c:v>1937</c:v>
                </c:pt>
                <c:pt idx="218">
                  <c:v>1938</c:v>
                </c:pt>
                <c:pt idx="219">
                  <c:v>1939</c:v>
                </c:pt>
                <c:pt idx="220">
                  <c:v>1940</c:v>
                </c:pt>
                <c:pt idx="221">
                  <c:v>1941</c:v>
                </c:pt>
                <c:pt idx="222">
                  <c:v>1942</c:v>
                </c:pt>
                <c:pt idx="223">
                  <c:v>1943</c:v>
                </c:pt>
                <c:pt idx="224">
                  <c:v>1944</c:v>
                </c:pt>
                <c:pt idx="225">
                  <c:v>1945</c:v>
                </c:pt>
                <c:pt idx="226">
                  <c:v>1946</c:v>
                </c:pt>
                <c:pt idx="227">
                  <c:v>1947</c:v>
                </c:pt>
                <c:pt idx="228">
                  <c:v>1948</c:v>
                </c:pt>
                <c:pt idx="229">
                  <c:v>1949</c:v>
                </c:pt>
                <c:pt idx="230">
                  <c:v>1950</c:v>
                </c:pt>
                <c:pt idx="231">
                  <c:v>1951</c:v>
                </c:pt>
                <c:pt idx="232">
                  <c:v>1952</c:v>
                </c:pt>
                <c:pt idx="233">
                  <c:v>1953</c:v>
                </c:pt>
                <c:pt idx="234">
                  <c:v>1954</c:v>
                </c:pt>
                <c:pt idx="235">
                  <c:v>1955</c:v>
                </c:pt>
                <c:pt idx="236">
                  <c:v>1956</c:v>
                </c:pt>
                <c:pt idx="237">
                  <c:v>1957</c:v>
                </c:pt>
                <c:pt idx="238">
                  <c:v>1958</c:v>
                </c:pt>
                <c:pt idx="239">
                  <c:v>1959</c:v>
                </c:pt>
                <c:pt idx="240">
                  <c:v>1960</c:v>
                </c:pt>
                <c:pt idx="241">
                  <c:v>1961</c:v>
                </c:pt>
                <c:pt idx="242">
                  <c:v>1962</c:v>
                </c:pt>
                <c:pt idx="243">
                  <c:v>1963</c:v>
                </c:pt>
                <c:pt idx="244">
                  <c:v>1964</c:v>
                </c:pt>
                <c:pt idx="245">
                  <c:v>1965</c:v>
                </c:pt>
                <c:pt idx="246">
                  <c:v>1966</c:v>
                </c:pt>
                <c:pt idx="247">
                  <c:v>1967</c:v>
                </c:pt>
                <c:pt idx="248">
                  <c:v>1968</c:v>
                </c:pt>
                <c:pt idx="249">
                  <c:v>1969</c:v>
                </c:pt>
                <c:pt idx="250">
                  <c:v>1970</c:v>
                </c:pt>
                <c:pt idx="251">
                  <c:v>1971</c:v>
                </c:pt>
                <c:pt idx="252">
                  <c:v>1972</c:v>
                </c:pt>
                <c:pt idx="253">
                  <c:v>1973</c:v>
                </c:pt>
                <c:pt idx="254">
                  <c:v>1974</c:v>
                </c:pt>
                <c:pt idx="255">
                  <c:v>1975</c:v>
                </c:pt>
                <c:pt idx="256">
                  <c:v>1976</c:v>
                </c:pt>
                <c:pt idx="257">
                  <c:v>1977</c:v>
                </c:pt>
                <c:pt idx="258">
                  <c:v>1978</c:v>
                </c:pt>
                <c:pt idx="259">
                  <c:v>1979</c:v>
                </c:pt>
                <c:pt idx="260">
                  <c:v>1980</c:v>
                </c:pt>
                <c:pt idx="261">
                  <c:v>1981</c:v>
                </c:pt>
                <c:pt idx="262">
                  <c:v>1982</c:v>
                </c:pt>
                <c:pt idx="263">
                  <c:v>1983</c:v>
                </c:pt>
                <c:pt idx="264">
                  <c:v>1984</c:v>
                </c:pt>
                <c:pt idx="265">
                  <c:v>1985</c:v>
                </c:pt>
                <c:pt idx="266">
                  <c:v>1986</c:v>
                </c:pt>
                <c:pt idx="267">
                  <c:v>1987</c:v>
                </c:pt>
                <c:pt idx="268">
                  <c:v>1988</c:v>
                </c:pt>
                <c:pt idx="269">
                  <c:v>1989</c:v>
                </c:pt>
                <c:pt idx="270">
                  <c:v>1990</c:v>
                </c:pt>
                <c:pt idx="271">
                  <c:v>1991</c:v>
                </c:pt>
                <c:pt idx="272">
                  <c:v>1992</c:v>
                </c:pt>
                <c:pt idx="273">
                  <c:v>1993</c:v>
                </c:pt>
                <c:pt idx="274">
                  <c:v>1994</c:v>
                </c:pt>
                <c:pt idx="275">
                  <c:v>1995</c:v>
                </c:pt>
                <c:pt idx="276">
                  <c:v>1996</c:v>
                </c:pt>
                <c:pt idx="277">
                  <c:v>1997</c:v>
                </c:pt>
                <c:pt idx="278">
                  <c:v>1998</c:v>
                </c:pt>
                <c:pt idx="279">
                  <c:v>1999</c:v>
                </c:pt>
                <c:pt idx="280">
                  <c:v>2000</c:v>
                </c:pt>
                <c:pt idx="281">
                  <c:v>2001</c:v>
                </c:pt>
                <c:pt idx="282">
                  <c:v>2002</c:v>
                </c:pt>
                <c:pt idx="283">
                  <c:v>2003</c:v>
                </c:pt>
                <c:pt idx="284">
                  <c:v>2004</c:v>
                </c:pt>
                <c:pt idx="285">
                  <c:v>2005</c:v>
                </c:pt>
                <c:pt idx="286">
                  <c:v>2006</c:v>
                </c:pt>
                <c:pt idx="287">
                  <c:v>2007</c:v>
                </c:pt>
                <c:pt idx="288">
                  <c:v>2008</c:v>
                </c:pt>
                <c:pt idx="289">
                  <c:v>2009</c:v>
                </c:pt>
                <c:pt idx="290">
                  <c:v>2010</c:v>
                </c:pt>
                <c:pt idx="291">
                  <c:v>2011</c:v>
                </c:pt>
                <c:pt idx="292" formatCode="0">
                  <c:v>2012</c:v>
                </c:pt>
                <c:pt idx="293" formatCode="0">
                  <c:v>2013</c:v>
                </c:pt>
                <c:pt idx="294">
                  <c:v>2014</c:v>
                </c:pt>
                <c:pt idx="295" formatCode="0">
                  <c:v>2015</c:v>
                </c:pt>
                <c:pt idx="296" formatCode="0">
                  <c:v>2016</c:v>
                </c:pt>
                <c:pt idx="297" formatCode="0">
                  <c:v>2017</c:v>
                </c:pt>
                <c:pt idx="298" formatCode="0">
                  <c:v>2018</c:v>
                </c:pt>
                <c:pt idx="299" formatCode="0">
                  <c:v>2019</c:v>
                </c:pt>
                <c:pt idx="300" formatCode="0">
                  <c:v>2020</c:v>
                </c:pt>
              </c:numCache>
            </c:numRef>
          </c:cat>
          <c:val>
            <c:numRef>
              <c:f>'Data for graph'!$C$2:$C$303</c:f>
              <c:numCache>
                <c:formatCode>#,##0</c:formatCode>
                <c:ptCount val="302"/>
                <c:pt idx="0">
                  <c:v>130000</c:v>
                </c:pt>
                <c:pt idx="1">
                  <c:v>130000</c:v>
                </c:pt>
                <c:pt idx="2">
                  <c:v>78000</c:v>
                </c:pt>
                <c:pt idx="3">
                  <c:v>220000</c:v>
                </c:pt>
                <c:pt idx="4">
                  <c:v>78000</c:v>
                </c:pt>
                <c:pt idx="5">
                  <c:v>79000</c:v>
                </c:pt>
                <c:pt idx="6">
                  <c:v>360000</c:v>
                </c:pt>
                <c:pt idx="7">
                  <c:v>132000</c:v>
                </c:pt>
                <c:pt idx="8">
                  <c:v>220000</c:v>
                </c:pt>
                <c:pt idx="9">
                  <c:v>281000</c:v>
                </c:pt>
                <c:pt idx="10">
                  <c:v>79000</c:v>
                </c:pt>
                <c:pt idx="11">
                  <c:v>279000</c:v>
                </c:pt>
                <c:pt idx="12">
                  <c:v>220000</c:v>
                </c:pt>
                <c:pt idx="13">
                  <c:v>182000</c:v>
                </c:pt>
                <c:pt idx="14">
                  <c:v>131000</c:v>
                </c:pt>
                <c:pt idx="15">
                  <c:v>80000</c:v>
                </c:pt>
                <c:pt idx="16">
                  <c:v>221000</c:v>
                </c:pt>
                <c:pt idx="17">
                  <c:v>131000</c:v>
                </c:pt>
                <c:pt idx="18">
                  <c:v>286000</c:v>
                </c:pt>
                <c:pt idx="19">
                  <c:v>217000</c:v>
                </c:pt>
                <c:pt idx="20">
                  <c:v>420000</c:v>
                </c:pt>
                <c:pt idx="21">
                  <c:v>115000</c:v>
                </c:pt>
                <c:pt idx="22">
                  <c:v>105000</c:v>
                </c:pt>
                <c:pt idx="23">
                  <c:v>90000</c:v>
                </c:pt>
                <c:pt idx="24">
                  <c:v>109000</c:v>
                </c:pt>
                <c:pt idx="25">
                  <c:v>310000</c:v>
                </c:pt>
                <c:pt idx="26">
                  <c:v>245000</c:v>
                </c:pt>
                <c:pt idx="27">
                  <c:v>400000</c:v>
                </c:pt>
                <c:pt idx="28">
                  <c:v>300000</c:v>
                </c:pt>
                <c:pt idx="29">
                  <c:v>317000</c:v>
                </c:pt>
                <c:pt idx="30">
                  <c:v>84000</c:v>
                </c:pt>
                <c:pt idx="31">
                  <c:v>380000</c:v>
                </c:pt>
                <c:pt idx="32">
                  <c:v>240000</c:v>
                </c:pt>
                <c:pt idx="33">
                  <c:v>110000</c:v>
                </c:pt>
                <c:pt idx="34">
                  <c:v>420000</c:v>
                </c:pt>
                <c:pt idx="35">
                  <c:v>330000</c:v>
                </c:pt>
                <c:pt idx="36">
                  <c:v>100000</c:v>
                </c:pt>
                <c:pt idx="37">
                  <c:v>381000</c:v>
                </c:pt>
                <c:pt idx="38">
                  <c:v>360000</c:v>
                </c:pt>
                <c:pt idx="39">
                  <c:v>100000</c:v>
                </c:pt>
                <c:pt idx="40">
                  <c:v>380000</c:v>
                </c:pt>
                <c:pt idx="41">
                  <c:v>146000</c:v>
                </c:pt>
                <c:pt idx="42">
                  <c:v>170000</c:v>
                </c:pt>
                <c:pt idx="43">
                  <c:v>124000</c:v>
                </c:pt>
                <c:pt idx="44">
                  <c:v>90000</c:v>
                </c:pt>
                <c:pt idx="45">
                  <c:v>180000</c:v>
                </c:pt>
                <c:pt idx="46">
                  <c:v>230000</c:v>
                </c:pt>
                <c:pt idx="47">
                  <c:v>324000</c:v>
                </c:pt>
                <c:pt idx="48">
                  <c:v>320000</c:v>
                </c:pt>
                <c:pt idx="49">
                  <c:v>90000</c:v>
                </c:pt>
                <c:pt idx="50">
                  <c:v>360000</c:v>
                </c:pt>
                <c:pt idx="51">
                  <c:v>330000</c:v>
                </c:pt>
                <c:pt idx="52">
                  <c:v>344000</c:v>
                </c:pt>
                <c:pt idx="53">
                  <c:v>100000</c:v>
                </c:pt>
                <c:pt idx="54">
                  <c:v>291000</c:v>
                </c:pt>
                <c:pt idx="55">
                  <c:v>281000</c:v>
                </c:pt>
                <c:pt idx="56">
                  <c:v>210000</c:v>
                </c:pt>
                <c:pt idx="57">
                  <c:v>240000</c:v>
                </c:pt>
                <c:pt idx="58">
                  <c:v>200000</c:v>
                </c:pt>
                <c:pt idx="59">
                  <c:v>110000</c:v>
                </c:pt>
                <c:pt idx="60">
                  <c:v>289000</c:v>
                </c:pt>
                <c:pt idx="61">
                  <c:v>237000</c:v>
                </c:pt>
                <c:pt idx="62">
                  <c:v>300000</c:v>
                </c:pt>
                <c:pt idx="63">
                  <c:v>250000</c:v>
                </c:pt>
                <c:pt idx="64">
                  <c:v>380000</c:v>
                </c:pt>
                <c:pt idx="65">
                  <c:v>360000</c:v>
                </c:pt>
                <c:pt idx="66">
                  <c:v>380000</c:v>
                </c:pt>
                <c:pt idx="67">
                  <c:v>280000</c:v>
                </c:pt>
                <c:pt idx="68">
                  <c:v>320000</c:v>
                </c:pt>
                <c:pt idx="69">
                  <c:v>420000</c:v>
                </c:pt>
                <c:pt idx="70">
                  <c:v>70000</c:v>
                </c:pt>
                <c:pt idx="71">
                  <c:v>80000</c:v>
                </c:pt>
                <c:pt idx="72">
                  <c:v>260000</c:v>
                </c:pt>
                <c:pt idx="73">
                  <c:v>100000</c:v>
                </c:pt>
                <c:pt idx="74">
                  <c:v>100000</c:v>
                </c:pt>
                <c:pt idx="75">
                  <c:v>330000</c:v>
                </c:pt>
                <c:pt idx="76">
                  <c:v>156000</c:v>
                </c:pt>
                <c:pt idx="77">
                  <c:v>152000</c:v>
                </c:pt>
                <c:pt idx="78">
                  <c:v>142000</c:v>
                </c:pt>
                <c:pt idx="79">
                  <c:v>420000</c:v>
                </c:pt>
                <c:pt idx="80">
                  <c:v>400000</c:v>
                </c:pt>
                <c:pt idx="81">
                  <c:v>136000</c:v>
                </c:pt>
                <c:pt idx="82">
                  <c:v>220000</c:v>
                </c:pt>
                <c:pt idx="83">
                  <c:v>400000</c:v>
                </c:pt>
                <c:pt idx="84">
                  <c:v>320000</c:v>
                </c:pt>
                <c:pt idx="85">
                  <c:v>400000</c:v>
                </c:pt>
                <c:pt idx="86">
                  <c:v>251000</c:v>
                </c:pt>
                <c:pt idx="87">
                  <c:v>140000</c:v>
                </c:pt>
                <c:pt idx="88">
                  <c:v>280000</c:v>
                </c:pt>
                <c:pt idx="89">
                  <c:v>420000</c:v>
                </c:pt>
                <c:pt idx="90">
                  <c:v>320000</c:v>
                </c:pt>
                <c:pt idx="91">
                  <c:v>220000</c:v>
                </c:pt>
                <c:pt idx="92">
                  <c:v>240000</c:v>
                </c:pt>
                <c:pt idx="93">
                  <c:v>300000</c:v>
                </c:pt>
                <c:pt idx="94">
                  <c:v>400000</c:v>
                </c:pt>
                <c:pt idx="95">
                  <c:v>160000</c:v>
                </c:pt>
                <c:pt idx="96">
                  <c:v>300000</c:v>
                </c:pt>
                <c:pt idx="97">
                  <c:v>90000</c:v>
                </c:pt>
                <c:pt idx="98">
                  <c:v>268000</c:v>
                </c:pt>
                <c:pt idx="99">
                  <c:v>80000</c:v>
                </c:pt>
                <c:pt idx="100">
                  <c:v>370000</c:v>
                </c:pt>
                <c:pt idx="101">
                  <c:v>260000</c:v>
                </c:pt>
                <c:pt idx="102">
                  <c:v>76000</c:v>
                </c:pt>
                <c:pt idx="103">
                  <c:v>180000</c:v>
                </c:pt>
                <c:pt idx="104">
                  <c:v>84000</c:v>
                </c:pt>
                <c:pt idx="105">
                  <c:v>96000</c:v>
                </c:pt>
                <c:pt idx="106">
                  <c:v>160000</c:v>
                </c:pt>
                <c:pt idx="107">
                  <c:v>250000</c:v>
                </c:pt>
                <c:pt idx="108">
                  <c:v>281000</c:v>
                </c:pt>
                <c:pt idx="109">
                  <c:v>380000</c:v>
                </c:pt>
                <c:pt idx="110">
                  <c:v>420000</c:v>
                </c:pt>
                <c:pt idx="111">
                  <c:v>328000</c:v>
                </c:pt>
                <c:pt idx="112">
                  <c:v>105000</c:v>
                </c:pt>
                <c:pt idx="113">
                  <c:v>90000</c:v>
                </c:pt>
                <c:pt idx="114">
                  <c:v>233000</c:v>
                </c:pt>
                <c:pt idx="115">
                  <c:v>70000</c:v>
                </c:pt>
                <c:pt idx="116">
                  <c:v>395000</c:v>
                </c:pt>
                <c:pt idx="117">
                  <c:v>172000</c:v>
                </c:pt>
                <c:pt idx="118">
                  <c:v>420000</c:v>
                </c:pt>
                <c:pt idx="119">
                  <c:v>330000</c:v>
                </c:pt>
                <c:pt idx="120">
                  <c:v>362000</c:v>
                </c:pt>
                <c:pt idx="121">
                  <c:v>377000</c:v>
                </c:pt>
                <c:pt idx="122">
                  <c:v>80000</c:v>
                </c:pt>
                <c:pt idx="123">
                  <c:v>90000</c:v>
                </c:pt>
                <c:pt idx="124">
                  <c:v>383000</c:v>
                </c:pt>
                <c:pt idx="125">
                  <c:v>396000</c:v>
                </c:pt>
                <c:pt idx="126">
                  <c:v>180000</c:v>
                </c:pt>
                <c:pt idx="127">
                  <c:v>280000</c:v>
                </c:pt>
                <c:pt idx="128">
                  <c:v>130000</c:v>
                </c:pt>
                <c:pt idx="129">
                  <c:v>182000</c:v>
                </c:pt>
                <c:pt idx="130">
                  <c:v>330000</c:v>
                </c:pt>
                <c:pt idx="131">
                  <c:v>180000</c:v>
                </c:pt>
                <c:pt idx="132">
                  <c:v>173000</c:v>
                </c:pt>
                <c:pt idx="133">
                  <c:v>305000</c:v>
                </c:pt>
                <c:pt idx="134">
                  <c:v>127000</c:v>
                </c:pt>
                <c:pt idx="135">
                  <c:v>304000</c:v>
                </c:pt>
                <c:pt idx="136">
                  <c:v>410000</c:v>
                </c:pt>
                <c:pt idx="137">
                  <c:v>215000</c:v>
                </c:pt>
                <c:pt idx="138">
                  <c:v>90000</c:v>
                </c:pt>
                <c:pt idx="139">
                  <c:v>80000</c:v>
                </c:pt>
                <c:pt idx="140">
                  <c:v>180000</c:v>
                </c:pt>
                <c:pt idx="141">
                  <c:v>315000</c:v>
                </c:pt>
                <c:pt idx="142">
                  <c:v>337000</c:v>
                </c:pt>
                <c:pt idx="143">
                  <c:v>90000</c:v>
                </c:pt>
                <c:pt idx="144">
                  <c:v>80000</c:v>
                </c:pt>
                <c:pt idx="145">
                  <c:v>360000</c:v>
                </c:pt>
                <c:pt idx="146">
                  <c:v>104000</c:v>
                </c:pt>
                <c:pt idx="147">
                  <c:v>420000</c:v>
                </c:pt>
                <c:pt idx="148">
                  <c:v>412000</c:v>
                </c:pt>
                <c:pt idx="149">
                  <c:v>132000</c:v>
                </c:pt>
                <c:pt idx="150">
                  <c:v>178000</c:v>
                </c:pt>
                <c:pt idx="151">
                  <c:v>420000</c:v>
                </c:pt>
                <c:pt idx="152">
                  <c:v>116000</c:v>
                </c:pt>
                <c:pt idx="153">
                  <c:v>90000</c:v>
                </c:pt>
                <c:pt idx="154">
                  <c:v>88000</c:v>
                </c:pt>
                <c:pt idx="155">
                  <c:v>340000</c:v>
                </c:pt>
                <c:pt idx="156">
                  <c:v>412000</c:v>
                </c:pt>
                <c:pt idx="157">
                  <c:v>420000</c:v>
                </c:pt>
                <c:pt idx="158">
                  <c:v>72000</c:v>
                </c:pt>
                <c:pt idx="159">
                  <c:v>140000</c:v>
                </c:pt>
                <c:pt idx="160">
                  <c:v>125000</c:v>
                </c:pt>
                <c:pt idx="161">
                  <c:v>420000</c:v>
                </c:pt>
                <c:pt idx="162">
                  <c:v>81000</c:v>
                </c:pt>
                <c:pt idx="163">
                  <c:v>337000</c:v>
                </c:pt>
                <c:pt idx="164">
                  <c:v>127000</c:v>
                </c:pt>
                <c:pt idx="165">
                  <c:v>167000</c:v>
                </c:pt>
                <c:pt idx="166">
                  <c:v>198000</c:v>
                </c:pt>
                <c:pt idx="167">
                  <c:v>74000</c:v>
                </c:pt>
                <c:pt idx="168">
                  <c:v>420000</c:v>
                </c:pt>
                <c:pt idx="169">
                  <c:v>327000</c:v>
                </c:pt>
                <c:pt idx="170">
                  <c:v>81000</c:v>
                </c:pt>
                <c:pt idx="171">
                  <c:v>126000</c:v>
                </c:pt>
                <c:pt idx="172">
                  <c:v>252000</c:v>
                </c:pt>
                <c:pt idx="173">
                  <c:v>420000</c:v>
                </c:pt>
                <c:pt idx="174">
                  <c:v>81000</c:v>
                </c:pt>
                <c:pt idx="175">
                  <c:v>282000</c:v>
                </c:pt>
                <c:pt idx="176">
                  <c:v>143000</c:v>
                </c:pt>
                <c:pt idx="177">
                  <c:v>180000</c:v>
                </c:pt>
                <c:pt idx="178">
                  <c:v>140000</c:v>
                </c:pt>
                <c:pt idx="179">
                  <c:v>183000</c:v>
                </c:pt>
                <c:pt idx="180">
                  <c:v>330000</c:v>
                </c:pt>
                <c:pt idx="181">
                  <c:v>180000</c:v>
                </c:pt>
                <c:pt idx="182">
                  <c:v>360000</c:v>
                </c:pt>
                <c:pt idx="183">
                  <c:v>92000</c:v>
                </c:pt>
                <c:pt idx="184">
                  <c:v>176000</c:v>
                </c:pt>
                <c:pt idx="185">
                  <c:v>134000</c:v>
                </c:pt>
                <c:pt idx="186">
                  <c:v>85000</c:v>
                </c:pt>
                <c:pt idx="187">
                  <c:v>139000</c:v>
                </c:pt>
                <c:pt idx="188">
                  <c:v>235000</c:v>
                </c:pt>
                <c:pt idx="189">
                  <c:v>181000</c:v>
                </c:pt>
                <c:pt idx="190">
                  <c:v>81000</c:v>
                </c:pt>
                <c:pt idx="191">
                  <c:v>110000</c:v>
                </c:pt>
                <c:pt idx="192">
                  <c:v>161000</c:v>
                </c:pt>
                <c:pt idx="193">
                  <c:v>118000</c:v>
                </c:pt>
                <c:pt idx="194">
                  <c:v>127000</c:v>
                </c:pt>
                <c:pt idx="195">
                  <c:v>183000</c:v>
                </c:pt>
                <c:pt idx="196">
                  <c:v>330000</c:v>
                </c:pt>
                <c:pt idx="197">
                  <c:v>400000</c:v>
                </c:pt>
                <c:pt idx="198">
                  <c:v>161000</c:v>
                </c:pt>
                <c:pt idx="199">
                  <c:v>150000</c:v>
                </c:pt>
                <c:pt idx="200">
                  <c:v>151000</c:v>
                </c:pt>
                <c:pt idx="201">
                  <c:v>125000</c:v>
                </c:pt>
                <c:pt idx="202">
                  <c:v>260000</c:v>
                </c:pt>
                <c:pt idx="203">
                  <c:v>330000</c:v>
                </c:pt>
                <c:pt idx="204">
                  <c:v>280000</c:v>
                </c:pt>
                <c:pt idx="205">
                  <c:v>89000</c:v>
                </c:pt>
                <c:pt idx="206">
                  <c:v>382000</c:v>
                </c:pt>
                <c:pt idx="207">
                  <c:v>126000</c:v>
                </c:pt>
                <c:pt idx="208">
                  <c:v>172000</c:v>
                </c:pt>
                <c:pt idx="209">
                  <c:v>390000</c:v>
                </c:pt>
                <c:pt idx="210">
                  <c:v>58000</c:v>
                </c:pt>
                <c:pt idx="211">
                  <c:v>175000</c:v>
                </c:pt>
                <c:pt idx="212">
                  <c:v>148000</c:v>
                </c:pt>
                <c:pt idx="213">
                  <c:v>148000</c:v>
                </c:pt>
                <c:pt idx="214">
                  <c:v>110000</c:v>
                </c:pt>
                <c:pt idx="215">
                  <c:v>90000</c:v>
                </c:pt>
                <c:pt idx="216">
                  <c:v>148000</c:v>
                </c:pt>
                <c:pt idx="217">
                  <c:v>161000</c:v>
                </c:pt>
                <c:pt idx="218">
                  <c:v>70000</c:v>
                </c:pt>
                <c:pt idx="219">
                  <c:v>61000</c:v>
                </c:pt>
                <c:pt idx="220">
                  <c:v>420000</c:v>
                </c:pt>
                <c:pt idx="221">
                  <c:v>371000</c:v>
                </c:pt>
                <c:pt idx="222">
                  <c:v>420000</c:v>
                </c:pt>
                <c:pt idx="223">
                  <c:v>84000</c:v>
                </c:pt>
                <c:pt idx="224">
                  <c:v>64000</c:v>
                </c:pt>
                <c:pt idx="225">
                  <c:v>109000</c:v>
                </c:pt>
                <c:pt idx="226">
                  <c:v>215000</c:v>
                </c:pt>
                <c:pt idx="227">
                  <c:v>420000</c:v>
                </c:pt>
                <c:pt idx="228">
                  <c:v>201000</c:v>
                </c:pt>
                <c:pt idx="229">
                  <c:v>62000</c:v>
                </c:pt>
                <c:pt idx="230">
                  <c:v>113000</c:v>
                </c:pt>
                <c:pt idx="231">
                  <c:v>149000</c:v>
                </c:pt>
                <c:pt idx="232">
                  <c:v>120000</c:v>
                </c:pt>
                <c:pt idx="233">
                  <c:v>153000</c:v>
                </c:pt>
                <c:pt idx="234">
                  <c:v>272000</c:v>
                </c:pt>
                <c:pt idx="235">
                  <c:v>152000</c:v>
                </c:pt>
                <c:pt idx="236">
                  <c:v>398000</c:v>
                </c:pt>
                <c:pt idx="237">
                  <c:v>169000</c:v>
                </c:pt>
                <c:pt idx="238">
                  <c:v>196000</c:v>
                </c:pt>
                <c:pt idx="239">
                  <c:v>90000</c:v>
                </c:pt>
                <c:pt idx="240">
                  <c:v>228000</c:v>
                </c:pt>
                <c:pt idx="241">
                  <c:v>66000</c:v>
                </c:pt>
                <c:pt idx="242">
                  <c:v>180000</c:v>
                </c:pt>
                <c:pt idx="243">
                  <c:v>329000</c:v>
                </c:pt>
                <c:pt idx="244">
                  <c:v>185000</c:v>
                </c:pt>
                <c:pt idx="245">
                  <c:v>211000</c:v>
                </c:pt>
                <c:pt idx="246">
                  <c:v>343000</c:v>
                </c:pt>
                <c:pt idx="247">
                  <c:v>204000</c:v>
                </c:pt>
                <c:pt idx="248">
                  <c:v>213000</c:v>
                </c:pt>
                <c:pt idx="249">
                  <c:v>241000</c:v>
                </c:pt>
                <c:pt idx="250">
                  <c:v>314000</c:v>
                </c:pt>
                <c:pt idx="251">
                  <c:v>186000</c:v>
                </c:pt>
                <c:pt idx="252">
                  <c:v>194000</c:v>
                </c:pt>
                <c:pt idx="253">
                  <c:v>91000</c:v>
                </c:pt>
                <c:pt idx="254">
                  <c:v>96000</c:v>
                </c:pt>
                <c:pt idx="255">
                  <c:v>75000</c:v>
                </c:pt>
                <c:pt idx="256">
                  <c:v>196000</c:v>
                </c:pt>
                <c:pt idx="257">
                  <c:v>205000</c:v>
                </c:pt>
                <c:pt idx="258">
                  <c:v>215000</c:v>
                </c:pt>
                <c:pt idx="259">
                  <c:v>319000</c:v>
                </c:pt>
                <c:pt idx="260">
                  <c:v>261000</c:v>
                </c:pt>
                <c:pt idx="261">
                  <c:v>206000</c:v>
                </c:pt>
                <c:pt idx="262">
                  <c:v>237000</c:v>
                </c:pt>
                <c:pt idx="263">
                  <c:v>135000</c:v>
                </c:pt>
                <c:pt idx="264">
                  <c:v>198000</c:v>
                </c:pt>
                <c:pt idx="265">
                  <c:v>369000</c:v>
                </c:pt>
                <c:pt idx="266">
                  <c:v>334000</c:v>
                </c:pt>
                <c:pt idx="267">
                  <c:v>407000</c:v>
                </c:pt>
                <c:pt idx="268">
                  <c:v>153000</c:v>
                </c:pt>
                <c:pt idx="269">
                  <c:v>60000</c:v>
                </c:pt>
                <c:pt idx="270">
                  <c:v>70000</c:v>
                </c:pt>
                <c:pt idx="271">
                  <c:v>126000</c:v>
                </c:pt>
                <c:pt idx="272">
                  <c:v>74000</c:v>
                </c:pt>
                <c:pt idx="273">
                  <c:v>98000</c:v>
                </c:pt>
                <c:pt idx="274">
                  <c:v>221000</c:v>
                </c:pt>
                <c:pt idx="275">
                  <c:v>76000</c:v>
                </c:pt>
                <c:pt idx="276">
                  <c:v>265000</c:v>
                </c:pt>
                <c:pt idx="277">
                  <c:v>129000</c:v>
                </c:pt>
                <c:pt idx="278">
                  <c:v>130000</c:v>
                </c:pt>
                <c:pt idx="279">
                  <c:v>157000</c:v>
                </c:pt>
                <c:pt idx="280">
                  <c:v>96000</c:v>
                </c:pt>
                <c:pt idx="281">
                  <c:v>129000</c:v>
                </c:pt>
                <c:pt idx="282">
                  <c:v>102000</c:v>
                </c:pt>
                <c:pt idx="283">
                  <c:v>233000</c:v>
                </c:pt>
                <c:pt idx="284">
                  <c:v>153000</c:v>
                </c:pt>
                <c:pt idx="285">
                  <c:v>178000</c:v>
                </c:pt>
                <c:pt idx="286">
                  <c:v>211000</c:v>
                </c:pt>
                <c:pt idx="287">
                  <c:v>140000</c:v>
                </c:pt>
                <c:pt idx="288">
                  <c:v>49000</c:v>
                </c:pt>
                <c:pt idx="289">
                  <c:v>110000</c:v>
                </c:pt>
                <c:pt idx="290">
                  <c:v>244000</c:v>
                </c:pt>
                <c:pt idx="291">
                  <c:v>309000</c:v>
                </c:pt>
                <c:pt idx="292">
                  <c:v>179000</c:v>
                </c:pt>
                <c:pt idx="293">
                  <c:v>177000</c:v>
                </c:pt>
                <c:pt idx="294">
                  <c:v>100000</c:v>
                </c:pt>
                <c:pt idx="295">
                  <c:v>51000</c:v>
                </c:pt>
                <c:pt idx="296">
                  <c:v>110000</c:v>
                </c:pt>
                <c:pt idx="297">
                  <c:v>88000</c:v>
                </c:pt>
                <c:pt idx="298">
                  <c:v>175000</c:v>
                </c:pt>
                <c:pt idx="299">
                  <c:v>88000</c:v>
                </c:pt>
                <c:pt idx="300">
                  <c:v>37000</c:v>
                </c:pt>
                <c:pt idx="301">
                  <c:v>127000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0D-442B-840D-C3EA38F79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736128"/>
        <c:axId val="92742016"/>
      </c:barChart>
      <c:lineChart>
        <c:grouping val="standard"/>
        <c:varyColors val="0"/>
        <c:ser>
          <c:idx val="1"/>
          <c:order val="1"/>
          <c:tx>
            <c:strRef>
              <c:f>'Data for graph'!$D$1</c:f>
              <c:strCache>
                <c:ptCount val="1"/>
                <c:pt idx="0">
                  <c:v>15-year moving average (centred)</c:v>
                </c:pt>
              </c:strCache>
            </c:strRef>
          </c:tx>
          <c:marker>
            <c:symbol val="none"/>
          </c:marker>
          <c:cat>
            <c:numRef>
              <c:f>'Data for graph'!$D$2:$D$302</c:f>
              <c:numCache>
                <c:formatCode>General</c:formatCode>
                <c:ptCount val="301"/>
                <c:pt idx="7" formatCode="#,##0">
                  <c:v>173266.66666666666</c:v>
                </c:pt>
                <c:pt idx="8" formatCode="#,##0">
                  <c:v>169933.33333333334</c:v>
                </c:pt>
                <c:pt idx="9" formatCode="#,##0">
                  <c:v>176000</c:v>
                </c:pt>
                <c:pt idx="10" formatCode="#,##0">
                  <c:v>179533.33333333334</c:v>
                </c:pt>
                <c:pt idx="11" formatCode="#,##0">
                  <c:v>183933.33333333334</c:v>
                </c:pt>
                <c:pt idx="12" formatCode="#,##0">
                  <c:v>193200</c:v>
                </c:pt>
                <c:pt idx="13" formatCode="#,##0">
                  <c:v>215933.33333333334</c:v>
                </c:pt>
                <c:pt idx="14" formatCode="#,##0">
                  <c:v>199600</c:v>
                </c:pt>
                <c:pt idx="15" formatCode="#,##0">
                  <c:v>197800</c:v>
                </c:pt>
                <c:pt idx="16" formatCode="#,##0">
                  <c:v>189133.33333333334</c:v>
                </c:pt>
                <c:pt idx="17" formatCode="#,##0">
                  <c:v>177666.66666666666</c:v>
                </c:pt>
                <c:pt idx="18" formatCode="#,##0">
                  <c:v>193066.66666666666</c:v>
                </c:pt>
                <c:pt idx="19" formatCode="#,##0">
                  <c:v>190800</c:v>
                </c:pt>
                <c:pt idx="20" formatCode="#,##0">
                  <c:v>202800</c:v>
                </c:pt>
                <c:pt idx="21" formatCode="#,##0">
                  <c:v>210666.66666666666</c:v>
                </c:pt>
                <c:pt idx="22" formatCode="#,##0">
                  <c:v>223066.66666666666</c:v>
                </c:pt>
                <c:pt idx="23" formatCode="#,##0">
                  <c:v>223333.33333333334</c:v>
                </c:pt>
                <c:pt idx="24" formatCode="#,##0">
                  <c:v>233933.33333333334</c:v>
                </c:pt>
                <c:pt idx="25" formatCode="#,##0">
                  <c:v>241200</c:v>
                </c:pt>
                <c:pt idx="26" formatCode="#,##0">
                  <c:v>229466.66666666666</c:v>
                </c:pt>
                <c:pt idx="27" formatCode="#,##0">
                  <c:v>243000</c:v>
                </c:pt>
                <c:pt idx="28" formatCode="#,##0">
                  <c:v>237000</c:v>
                </c:pt>
                <c:pt idx="29" formatCode="#,##0">
                  <c:v>236000</c:v>
                </c:pt>
                <c:pt idx="30" formatCode="#,##0">
                  <c:v>254400</c:v>
                </c:pt>
                <c:pt idx="31" formatCode="#,##0">
                  <c:v>272400</c:v>
                </c:pt>
                <c:pt idx="32" formatCode="#,##0">
                  <c:v>271800</c:v>
                </c:pt>
                <c:pt idx="33" formatCode="#,##0">
                  <c:v>276466.66666666669</c:v>
                </c:pt>
                <c:pt idx="34" formatCode="#,##0">
                  <c:v>269866.66666666669</c:v>
                </c:pt>
                <c:pt idx="35" formatCode="#,##0">
                  <c:v>254533.33333333334</c:v>
                </c:pt>
                <c:pt idx="36" formatCode="#,##0">
                  <c:v>242800</c:v>
                </c:pt>
                <c:pt idx="37" formatCode="#,##0">
                  <c:v>227666.66666666666</c:v>
                </c:pt>
                <c:pt idx="38" formatCode="#,##0">
                  <c:v>234066.66666666666</c:v>
                </c:pt>
                <c:pt idx="39" formatCode="#,##0">
                  <c:v>224066.66666666666</c:v>
                </c:pt>
                <c:pt idx="40" formatCode="#,##0">
                  <c:v>229666.66666666666</c:v>
                </c:pt>
                <c:pt idx="41" formatCode="#,##0">
                  <c:v>243666.66666666666</c:v>
                </c:pt>
                <c:pt idx="42" formatCode="#,##0">
                  <c:v>221666.66666666666</c:v>
                </c:pt>
                <c:pt idx="43" formatCode="#,##0">
                  <c:v>223666.66666666666</c:v>
                </c:pt>
                <c:pt idx="44" formatCode="#,##0">
                  <c:v>239000</c:v>
                </c:pt>
                <c:pt idx="45" formatCode="#,##0">
                  <c:v>236533.33333333334</c:v>
                </c:pt>
                <c:pt idx="46" formatCode="#,##0">
                  <c:v>219200</c:v>
                </c:pt>
                <c:pt idx="47" formatCode="#,##0">
                  <c:v>231933.33333333334</c:v>
                </c:pt>
                <c:pt idx="48" formatCode="#,##0">
                  <c:v>225333.33333333334</c:v>
                </c:pt>
                <c:pt idx="49" formatCode="#,##0">
                  <c:v>229600</c:v>
                </c:pt>
                <c:pt idx="50" formatCode="#,##0">
                  <c:v>234266.66666666666</c:v>
                </c:pt>
                <c:pt idx="51" formatCode="#,##0">
                  <c:v>239333.33333333334</c:v>
                </c:pt>
                <c:pt idx="52" formatCode="#,##0">
                  <c:v>240666.66666666666</c:v>
                </c:pt>
                <c:pt idx="53" formatCode="#,##0">
                  <c:v>247933.33333333334</c:v>
                </c:pt>
                <c:pt idx="54" formatCode="#,##0">
                  <c:v>248400</c:v>
                </c:pt>
                <c:pt idx="55" formatCode="#,##0">
                  <c:v>246800</c:v>
                </c:pt>
                <c:pt idx="56" formatCode="#,##0">
                  <c:v>242133.33333333334</c:v>
                </c:pt>
                <c:pt idx="57" formatCode="#,##0">
                  <c:v>261466.66666666666</c:v>
                </c:pt>
                <c:pt idx="58" formatCode="#,##0">
                  <c:v>261466.66666666666</c:v>
                </c:pt>
                <c:pt idx="59" formatCode="#,##0">
                  <c:v>264800</c:v>
                </c:pt>
                <c:pt idx="60" formatCode="#,##0">
                  <c:v>260533.33333333334</c:v>
                </c:pt>
                <c:pt idx="61" formatCode="#,##0">
                  <c:v>275200</c:v>
                </c:pt>
                <c:pt idx="62" formatCode="#,##0">
                  <c:v>283800</c:v>
                </c:pt>
                <c:pt idx="63" formatCode="#,##0">
                  <c:v>269733.33333333331</c:v>
                </c:pt>
                <c:pt idx="64" formatCode="#,##0">
                  <c:v>261066.66666666666</c:v>
                </c:pt>
                <c:pt idx="65" formatCode="#,##0">
                  <c:v>262400</c:v>
                </c:pt>
                <c:pt idx="66" formatCode="#,##0">
                  <c:v>255733.33333333334</c:v>
                </c:pt>
                <c:pt idx="67" formatCode="#,##0">
                  <c:v>255066.66666666666</c:v>
                </c:pt>
                <c:pt idx="68" formatCode="#,##0">
                  <c:v>257800</c:v>
                </c:pt>
                <c:pt idx="69" formatCode="#,##0">
                  <c:v>252400</c:v>
                </c:pt>
                <c:pt idx="70" formatCode="#,##0">
                  <c:v>242533.33333333334</c:v>
                </c:pt>
                <c:pt idx="71" formatCode="#,##0">
                  <c:v>235333.33333333334</c:v>
                </c:pt>
                <c:pt idx="72" formatCode="#,##0">
                  <c:v>238000</c:v>
                </c:pt>
                <c:pt idx="73" formatCode="#,##0">
                  <c:v>240666.66666666666</c:v>
                </c:pt>
                <c:pt idx="74" formatCode="#,##0">
                  <c:v>224400</c:v>
                </c:pt>
                <c:pt idx="75" formatCode="#,##0">
                  <c:v>220400</c:v>
                </c:pt>
                <c:pt idx="76" formatCode="#,##0">
                  <c:v>225733.33333333334</c:v>
                </c:pt>
                <c:pt idx="77" formatCode="#,##0">
                  <c:v>219066.66666666666</c:v>
                </c:pt>
                <c:pt idx="78" formatCode="#,##0">
                  <c:v>241066.66666666666</c:v>
                </c:pt>
                <c:pt idx="79" formatCode="#,##0">
                  <c:v>252466.66666666666</c:v>
                </c:pt>
                <c:pt idx="80" formatCode="#,##0">
                  <c:v>244466.66666666666</c:v>
                </c:pt>
                <c:pt idx="81" formatCode="#,##0">
                  <c:v>256466.66666666666</c:v>
                </c:pt>
                <c:pt idx="82" formatCode="#,##0">
                  <c:v>277800</c:v>
                </c:pt>
                <c:pt idx="83" formatCode="#,##0">
                  <c:v>277133.33333333331</c:v>
                </c:pt>
                <c:pt idx="84" formatCode="#,##0">
                  <c:v>281400</c:v>
                </c:pt>
                <c:pt idx="85" formatCode="#,##0">
                  <c:v>287266.66666666669</c:v>
                </c:pt>
                <c:pt idx="86" formatCode="#,##0">
                  <c:v>297800</c:v>
                </c:pt>
                <c:pt idx="87" formatCode="#,##0">
                  <c:v>296466.66666666669</c:v>
                </c:pt>
                <c:pt idx="88" formatCode="#,##0">
                  <c:v>280466.66666666669</c:v>
                </c:pt>
                <c:pt idx="89" formatCode="#,##0">
                  <c:v>291400</c:v>
                </c:pt>
                <c:pt idx="90" formatCode="#,##0">
                  <c:v>282733.33333333331</c:v>
                </c:pt>
                <c:pt idx="91" formatCode="#,##0">
                  <c:v>273933.33333333331</c:v>
                </c:pt>
                <c:pt idx="92" formatCode="#,##0">
                  <c:v>257933.33333333334</c:v>
                </c:pt>
                <c:pt idx="93" formatCode="#,##0">
                  <c:v>255933.33333333334</c:v>
                </c:pt>
                <c:pt idx="94" formatCode="#,##0">
                  <c:v>256533.33333333334</c:v>
                </c:pt>
                <c:pt idx="95" formatCode="#,##0">
                  <c:v>252266.66666666666</c:v>
                </c:pt>
                <c:pt idx="96" formatCode="#,##0">
                  <c:v>245600</c:v>
                </c:pt>
                <c:pt idx="97" formatCode="#,##0">
                  <c:v>223200</c:v>
                </c:pt>
                <c:pt idx="98" formatCode="#,##0">
                  <c:v>208266.66666666666</c:v>
                </c:pt>
                <c:pt idx="99" formatCode="#,##0">
                  <c:v>204266.66666666666</c:v>
                </c:pt>
                <c:pt idx="100" formatCode="#,##0">
                  <c:v>204933.33333333334</c:v>
                </c:pt>
                <c:pt idx="101" formatCode="#,##0">
                  <c:v>203666.66666666666</c:v>
                </c:pt>
                <c:pt idx="102" formatCode="#,##0">
                  <c:v>202333.33333333334</c:v>
                </c:pt>
                <c:pt idx="103" formatCode="#,##0">
                  <c:v>219666.66666666666</c:v>
                </c:pt>
                <c:pt idx="104" formatCode="#,##0">
                  <c:v>221533.33333333334</c:v>
                </c:pt>
                <c:pt idx="105" formatCode="#,##0">
                  <c:v>222533.33333333334</c:v>
                </c:pt>
                <c:pt idx="106" formatCode="#,##0">
                  <c:v>210666.66666666666</c:v>
                </c:pt>
                <c:pt idx="107" formatCode="#,##0">
                  <c:v>220866.66666666666</c:v>
                </c:pt>
                <c:pt idx="108" formatCode="#,##0">
                  <c:v>200866.66666666666</c:v>
                </c:pt>
                <c:pt idx="109" formatCode="#,##0">
                  <c:v>209866.66666666666</c:v>
                </c:pt>
                <c:pt idx="110" formatCode="#,##0">
                  <c:v>216266.66666666666</c:v>
                </c:pt>
                <c:pt idx="111" formatCode="#,##0">
                  <c:v>232266.66666666666</c:v>
                </c:pt>
                <c:pt idx="112" formatCode="#,##0">
                  <c:v>248666.66666666666</c:v>
                </c:pt>
                <c:pt idx="113" formatCode="#,##0">
                  <c:v>266400</c:v>
                </c:pt>
                <c:pt idx="114" formatCode="#,##0">
                  <c:v>280866.66666666669</c:v>
                </c:pt>
                <c:pt idx="115" formatCode="#,##0">
                  <c:v>269533.33333333331</c:v>
                </c:pt>
                <c:pt idx="116" formatCode="#,##0">
                  <c:v>256800</c:v>
                </c:pt>
                <c:pt idx="117" formatCode="#,##0">
                  <c:v>257000</c:v>
                </c:pt>
                <c:pt idx="118" formatCode="#,##0">
                  <c:v>255400</c:v>
                </c:pt>
                <c:pt idx="119" formatCode="#,##0">
                  <c:v>245533.33333333334</c:v>
                </c:pt>
                <c:pt idx="120" formatCode="#,##0">
                  <c:v>257200</c:v>
                </c:pt>
                <c:pt idx="121" formatCode="#,##0">
                  <c:v>259866.66666666666</c:v>
                </c:pt>
                <c:pt idx="122" formatCode="#,##0">
                  <c:v>256466.66666666666</c:v>
                </c:pt>
                <c:pt idx="123" formatCode="#,##0">
                  <c:v>273800</c:v>
                </c:pt>
                <c:pt idx="124" formatCode="#,##0">
                  <c:v>259466.66666666666</c:v>
                </c:pt>
                <c:pt idx="125" formatCode="#,##0">
                  <c:v>259533.33333333334</c:v>
                </c:pt>
                <c:pt idx="126" formatCode="#,##0">
                  <c:v>251866.66666666666</c:v>
                </c:pt>
                <c:pt idx="127" formatCode="#,##0">
                  <c:v>238333.33333333334</c:v>
                </c:pt>
                <c:pt idx="128" formatCode="#,##0">
                  <c:v>234466.66666666666</c:v>
                </c:pt>
                <c:pt idx="129" formatCode="#,##0">
                  <c:v>236666.66666666666</c:v>
                </c:pt>
                <c:pt idx="130" formatCode="#,##0">
                  <c:v>245666.66666666666</c:v>
                </c:pt>
                <c:pt idx="131" formatCode="#,##0">
                  <c:v>245666.66666666666</c:v>
                </c:pt>
                <c:pt idx="132" formatCode="#,##0">
                  <c:v>225466.66666666666</c:v>
                </c:pt>
                <c:pt idx="133" formatCode="#,##0">
                  <c:v>211066.66666666666</c:v>
                </c:pt>
                <c:pt idx="134" formatCode="#,##0">
                  <c:v>220066.66666666666</c:v>
                </c:pt>
                <c:pt idx="135" formatCode="#,##0">
                  <c:v>223866.66666666666</c:v>
                </c:pt>
                <c:pt idx="136" formatCode="#,##0">
                  <c:v>221200</c:v>
                </c:pt>
                <c:pt idx="137" formatCode="#,##0">
                  <c:v>214400</c:v>
                </c:pt>
                <c:pt idx="138" formatCode="#,##0">
                  <c:v>216400</c:v>
                </c:pt>
                <c:pt idx="139" formatCode="#,##0">
                  <c:v>211333.33333333334</c:v>
                </c:pt>
                <c:pt idx="140" formatCode="#,##0">
                  <c:v>227800</c:v>
                </c:pt>
                <c:pt idx="141" formatCode="#,##0">
                  <c:v>234933.33333333334</c:v>
                </c:pt>
                <c:pt idx="142" formatCode="#,##0">
                  <c:v>235266.66666666666</c:v>
                </c:pt>
                <c:pt idx="143" formatCode="#,##0">
                  <c:v>226866.66666666666</c:v>
                </c:pt>
                <c:pt idx="144" formatCode="#,##0">
                  <c:v>227533.33333333334</c:v>
                </c:pt>
                <c:pt idx="145" formatCode="#,##0">
                  <c:v>220933.33333333334</c:v>
                </c:pt>
                <c:pt idx="146" formatCode="#,##0">
                  <c:v>220933.33333333334</c:v>
                </c:pt>
                <c:pt idx="147" formatCode="#,##0">
                  <c:v>221466.66666666666</c:v>
                </c:pt>
                <c:pt idx="148" formatCode="#,##0">
                  <c:v>232133.33333333334</c:v>
                </c:pt>
                <c:pt idx="149" formatCode="#,##0">
                  <c:v>238600</c:v>
                </c:pt>
                <c:pt idx="150" formatCode="#,##0">
                  <c:v>244133.33333333334</c:v>
                </c:pt>
                <c:pt idx="151" formatCode="#,##0">
                  <c:v>242933.33333333334</c:v>
                </c:pt>
                <c:pt idx="152" formatCode="#,##0">
                  <c:v>246933.33333333334</c:v>
                </c:pt>
                <c:pt idx="153" formatCode="#,##0">
                  <c:v>231266.66666666666</c:v>
                </c:pt>
                <c:pt idx="154" formatCode="#,##0">
                  <c:v>252333.33333333334</c:v>
                </c:pt>
                <c:pt idx="155" formatCode="#,##0">
                  <c:v>229733.33333333334</c:v>
                </c:pt>
                <c:pt idx="156" formatCode="#,##0">
                  <c:v>224733.33333333334</c:v>
                </c:pt>
                <c:pt idx="157" formatCode="#,##0">
                  <c:v>224400</c:v>
                </c:pt>
                <c:pt idx="158" formatCode="#,##0">
                  <c:v>223666.66666666666</c:v>
                </c:pt>
                <c:pt idx="159" formatCode="#,##0">
                  <c:v>208866.66666666666</c:v>
                </c:pt>
                <c:pt idx="160" formatCode="#,##0">
                  <c:v>206066.66666666666</c:v>
                </c:pt>
                <c:pt idx="161" formatCode="#,##0">
                  <c:v>228066.66666666666</c:v>
                </c:pt>
                <c:pt idx="162" formatCode="#,##0">
                  <c:v>244000</c:v>
                </c:pt>
                <c:pt idx="163" formatCode="#,##0">
                  <c:v>226733.33333333334</c:v>
                </c:pt>
                <c:pt idx="164" formatCode="#,##0">
                  <c:v>207666.66666666666</c:v>
                </c:pt>
                <c:pt idx="165" formatCode="#,##0">
                  <c:v>196466.66666666666</c:v>
                </c:pt>
                <c:pt idx="166" formatCode="#,##0">
                  <c:v>219666.66666666666</c:v>
                </c:pt>
                <c:pt idx="167" formatCode="#,##0">
                  <c:v>215733.33333333334</c:v>
                </c:pt>
                <c:pt idx="168" formatCode="#,##0">
                  <c:v>226200</c:v>
                </c:pt>
                <c:pt idx="169" formatCode="#,##0">
                  <c:v>207733.33333333334</c:v>
                </c:pt>
                <c:pt idx="170" formatCode="#,##0">
                  <c:v>214333.33333333334</c:v>
                </c:pt>
                <c:pt idx="171" formatCode="#,##0">
                  <c:v>201200</c:v>
                </c:pt>
                <c:pt idx="172" formatCode="#,##0">
                  <c:v>204933.33333333334</c:v>
                </c:pt>
                <c:pt idx="173" formatCode="#,##0">
                  <c:v>215800</c:v>
                </c:pt>
                <c:pt idx="174" formatCode="#,##0">
                  <c:v>214600</c:v>
                </c:pt>
                <c:pt idx="175" formatCode="#,##0">
                  <c:v>233666.66666666666</c:v>
                </c:pt>
                <c:pt idx="176" formatCode="#,##0">
                  <c:v>211800</c:v>
                </c:pt>
                <c:pt idx="177" formatCode="#,##0">
                  <c:v>201733.33333333334</c:v>
                </c:pt>
                <c:pt idx="178" formatCode="#,##0">
                  <c:v>205266.66666666666</c:v>
                </c:pt>
                <c:pt idx="179" formatCode="#,##0">
                  <c:v>202533.33333333334</c:v>
                </c:pt>
                <c:pt idx="180" formatCode="#,##0">
                  <c:v>195000</c:v>
                </c:pt>
                <c:pt idx="181" formatCode="#,##0">
                  <c:v>182666.66666666666</c:v>
                </c:pt>
                <c:pt idx="182" formatCode="#,##0">
                  <c:v>189333.33333333334</c:v>
                </c:pt>
                <c:pt idx="183" formatCode="#,##0">
                  <c:v>175933.33333333334</c:v>
                </c:pt>
                <c:pt idx="184" formatCode="#,##0">
                  <c:v>173733.33333333334</c:v>
                </c:pt>
                <c:pt idx="185" formatCode="#,##0">
                  <c:v>172466.66666666666</c:v>
                </c:pt>
                <c:pt idx="186" formatCode="#,##0">
                  <c:v>171000</c:v>
                </c:pt>
                <c:pt idx="187" formatCode="#,##0">
                  <c:v>167266.66666666666</c:v>
                </c:pt>
                <c:pt idx="188" formatCode="#,##0">
                  <c:v>157466.66666666666</c:v>
                </c:pt>
                <c:pt idx="189" formatCode="#,##0">
                  <c:v>167466.66666666666</c:v>
                </c:pt>
                <c:pt idx="190" formatCode="#,##0">
                  <c:v>170133.33333333334</c:v>
                </c:pt>
                <c:pt idx="191" formatCode="#,##0">
                  <c:v>174733.33333333334</c:v>
                </c:pt>
                <c:pt idx="192" formatCode="#,##0">
                  <c:v>173000</c:v>
                </c:pt>
                <c:pt idx="193" formatCode="#,##0">
                  <c:v>174133.33333333334</c:v>
                </c:pt>
                <c:pt idx="194" formatCode="#,##0">
                  <c:v>176800</c:v>
                </c:pt>
                <c:pt idx="195" formatCode="#,##0">
                  <c:v>184866.66666666666</c:v>
                </c:pt>
                <c:pt idx="196" formatCode="#,##0">
                  <c:v>191200</c:v>
                </c:pt>
                <c:pt idx="197" formatCode="#,##0">
                  <c:v>197800</c:v>
                </c:pt>
                <c:pt idx="198" formatCode="#,##0">
                  <c:v>198333.33333333334</c:v>
                </c:pt>
                <c:pt idx="199" formatCode="#,##0">
                  <c:v>216466.66666666666</c:v>
                </c:pt>
                <c:pt idx="200" formatCode="#,##0">
                  <c:v>214133.33333333334</c:v>
                </c:pt>
                <c:pt idx="201" formatCode="#,##0">
                  <c:v>217733.33333333334</c:v>
                </c:pt>
                <c:pt idx="202" formatCode="#,##0">
                  <c:v>235266.66666666666</c:v>
                </c:pt>
                <c:pt idx="203" formatCode="#,##0">
                  <c:v>226933.33333333334</c:v>
                </c:pt>
                <c:pt idx="204" formatCode="#,##0">
                  <c:v>216600</c:v>
                </c:pt>
                <c:pt idx="205" formatCode="#,##0">
                  <c:v>199800</c:v>
                </c:pt>
                <c:pt idx="206" formatCode="#,##0">
                  <c:v>198933.33333333334</c:v>
                </c:pt>
                <c:pt idx="207" formatCode="#,##0">
                  <c:v>196266.66666666666</c:v>
                </c:pt>
                <c:pt idx="208" formatCode="#,##0">
                  <c:v>192200</c:v>
                </c:pt>
                <c:pt idx="209" formatCode="#,##0">
                  <c:v>193733.33333333334</c:v>
                </c:pt>
                <c:pt idx="210" formatCode="#,##0">
                  <c:v>187133.33333333334</c:v>
                </c:pt>
                <c:pt idx="211" formatCode="#,##0">
                  <c:v>169800</c:v>
                </c:pt>
                <c:pt idx="212" formatCode="#,##0">
                  <c:v>155200</c:v>
                </c:pt>
                <c:pt idx="213" formatCode="#,##0">
                  <c:v>177266.66666666666</c:v>
                </c:pt>
                <c:pt idx="214" formatCode="#,##0">
                  <c:v>176533.33333333334</c:v>
                </c:pt>
                <c:pt idx="215" formatCode="#,##0">
                  <c:v>196133.33333333334</c:v>
                </c:pt>
                <c:pt idx="216" formatCode="#,##0">
                  <c:v>190266.66666666666</c:v>
                </c:pt>
                <c:pt idx="217" formatCode="#,##0">
                  <c:v>168533.33333333334</c:v>
                </c:pt>
                <c:pt idx="218" formatCode="#,##0">
                  <c:v>171933.33333333334</c:v>
                </c:pt>
                <c:pt idx="219" formatCode="#,##0">
                  <c:v>174600</c:v>
                </c:pt>
                <c:pt idx="220" formatCode="#,##0">
                  <c:v>192733.33333333334</c:v>
                </c:pt>
                <c:pt idx="221" formatCode="#,##0">
                  <c:v>196266.66666666666</c:v>
                </c:pt>
                <c:pt idx="222" formatCode="#,##0">
                  <c:v>193066.66666666666</c:v>
                </c:pt>
                <c:pt idx="223" formatCode="#,##0">
                  <c:v>194600</c:v>
                </c:pt>
                <c:pt idx="224" formatCode="#,##0">
                  <c:v>194666.66666666666</c:v>
                </c:pt>
                <c:pt idx="225" formatCode="#,##0">
                  <c:v>191933.33333333334</c:v>
                </c:pt>
                <c:pt idx="226" formatCode="#,##0">
                  <c:v>197466.66666666666</c:v>
                </c:pt>
                <c:pt idx="227" formatCode="#,##0">
                  <c:v>211533.33333333334</c:v>
                </c:pt>
                <c:pt idx="228" formatCode="#,##0">
                  <c:v>193666.66666666666</c:v>
                </c:pt>
                <c:pt idx="229" formatCode="#,##0">
                  <c:v>195466.66666666666</c:v>
                </c:pt>
                <c:pt idx="230" formatCode="#,##0">
                  <c:v>178733.33333333334</c:v>
                </c:pt>
                <c:pt idx="231" formatCode="#,##0">
                  <c:v>186200</c:v>
                </c:pt>
                <c:pt idx="232" formatCode="#,##0">
                  <c:v>187933.33333333334</c:v>
                </c:pt>
                <c:pt idx="233" formatCode="#,##0">
                  <c:v>195866.66666666666</c:v>
                </c:pt>
                <c:pt idx="234" formatCode="#,##0">
                  <c:v>185933.33333333334</c:v>
                </c:pt>
                <c:pt idx="235" formatCode="#,##0">
                  <c:v>169933.33333333334</c:v>
                </c:pt>
                <c:pt idx="236" formatCode="#,##0">
                  <c:v>178466.66666666666</c:v>
                </c:pt>
                <c:pt idx="237" formatCode="#,##0">
                  <c:v>186666.66666666666</c:v>
                </c:pt>
                <c:pt idx="238" formatCode="#,##0">
                  <c:v>193200</c:v>
                </c:pt>
                <c:pt idx="239" formatCode="#,##0">
                  <c:v>206133.33333333334</c:v>
                </c:pt>
                <c:pt idx="240" formatCode="#,##0">
                  <c:v>211733.33333333334</c:v>
                </c:pt>
                <c:pt idx="241" formatCode="#,##0">
                  <c:v>215733.33333333334</c:v>
                </c:pt>
                <c:pt idx="242" formatCode="#,##0">
                  <c:v>213666.66666666666</c:v>
                </c:pt>
                <c:pt idx="243" formatCode="#,##0">
                  <c:v>224466.66666666666</c:v>
                </c:pt>
                <c:pt idx="244" formatCode="#,##0">
                  <c:v>210333.33333333334</c:v>
                </c:pt>
                <c:pt idx="245" formatCode="#,##0">
                  <c:v>212000</c:v>
                </c:pt>
                <c:pt idx="246" formatCode="#,##0">
                  <c:v>205000</c:v>
                </c:pt>
                <c:pt idx="247" formatCode="#,##0">
                  <c:v>205400</c:v>
                </c:pt>
                <c:pt idx="248" formatCode="#,##0">
                  <c:v>195200</c:v>
                </c:pt>
                <c:pt idx="249" formatCode="#,##0">
                  <c:v>203866.66666666666</c:v>
                </c:pt>
                <c:pt idx="250" formatCode="#,##0">
                  <c:v>205533.33333333334</c:v>
                </c:pt>
                <c:pt idx="251" formatCode="#,##0">
                  <c:v>197933.33333333334</c:v>
                </c:pt>
                <c:pt idx="252" formatCode="#,##0">
                  <c:v>206866.66666666666</c:v>
                </c:pt>
                <c:pt idx="253" formatCode="#,##0">
                  <c:v>210200</c:v>
                </c:pt>
                <c:pt idx="254" formatCode="#,##0">
                  <c:v>201066.66666666666</c:v>
                </c:pt>
                <c:pt idx="255" formatCode="#,##0">
                  <c:v>203266.66666666666</c:v>
                </c:pt>
                <c:pt idx="256" formatCode="#,##0">
                  <c:v>198066.66666666666</c:v>
                </c:pt>
                <c:pt idx="257" formatCode="#,##0">
                  <c:v>195200</c:v>
                </c:pt>
                <c:pt idx="258" formatCode="#,##0">
                  <c:v>198866.66666666666</c:v>
                </c:pt>
                <c:pt idx="259" formatCode="#,##0">
                  <c:v>208733.33333333334</c:v>
                </c:pt>
                <c:pt idx="260" formatCode="#,##0">
                  <c:v>222933.33333333334</c:v>
                </c:pt>
                <c:pt idx="261" formatCode="#,##0">
                  <c:v>227066.66666666666</c:v>
                </c:pt>
                <c:pt idx="262" formatCode="#,##0">
                  <c:v>224666.66666666666</c:v>
                </c:pt>
                <c:pt idx="263" formatCode="#,##0">
                  <c:v>224333.33333333334</c:v>
                </c:pt>
                <c:pt idx="264" formatCode="#,##0">
                  <c:v>219666.66666666666</c:v>
                </c:pt>
                <c:pt idx="265" formatCode="#,##0">
                  <c:v>210933.33333333334</c:v>
                </c:pt>
                <c:pt idx="266" formatCode="#,##0">
                  <c:v>203133.33333333334</c:v>
                </c:pt>
                <c:pt idx="267" formatCode="#,##0">
                  <c:v>196600</c:v>
                </c:pt>
                <c:pt idx="268" formatCode="#,##0">
                  <c:v>184266.66666666666</c:v>
                </c:pt>
                <c:pt idx="269" formatCode="#,##0">
                  <c:v>188200</c:v>
                </c:pt>
                <c:pt idx="270" formatCode="#,##0">
                  <c:v>181000</c:v>
                </c:pt>
                <c:pt idx="271" formatCode="#,##0">
                  <c:v>180666.66666666666</c:v>
                </c:pt>
                <c:pt idx="272" formatCode="#,##0">
                  <c:v>177933.33333333334</c:v>
                </c:pt>
                <c:pt idx="273" formatCode="#,##0">
                  <c:v>159733.33333333334</c:v>
                </c:pt>
                <c:pt idx="274" formatCode="#,##0">
                  <c:v>146066.66666666666</c:v>
                </c:pt>
                <c:pt idx="275" formatCode="#,##0">
                  <c:v>125733.33333333333</c:v>
                </c:pt>
                <c:pt idx="276" formatCode="#,##0">
                  <c:v>131066.66666666667</c:v>
                </c:pt>
                <c:pt idx="277" formatCode="#,##0">
                  <c:v>137266.66666666666</c:v>
                </c:pt>
                <c:pt idx="278" formatCode="#,##0">
                  <c:v>144466.66666666666</c:v>
                </c:pt>
                <c:pt idx="279" formatCode="#,##0">
                  <c:v>150133.33333333334</c:v>
                </c:pt>
                <c:pt idx="280" formatCode="#,##0">
                  <c:v>154533.33333333334</c:v>
                </c:pt>
                <c:pt idx="281" formatCode="#,##0">
                  <c:v>151266.66666666666</c:v>
                </c:pt>
                <c:pt idx="282" formatCode="#,##0">
                  <c:v>143866.66666666666</c:v>
                </c:pt>
                <c:pt idx="283" formatCode="#,##0">
                  <c:v>155066.66666666666</c:v>
                </c:pt>
                <c:pt idx="284" formatCode="#,##0">
                  <c:v>158000</c:v>
                </c:pt>
                <c:pt idx="285" formatCode="#,##0">
                  <c:v>161333.33333333334</c:v>
                </c:pt>
                <c:pt idx="286" formatCode="#,##0">
                  <c:v>164466.66666666666</c:v>
                </c:pt>
                <c:pt idx="287" formatCode="#,##0">
                  <c:v>160666.66666666666</c:v>
                </c:pt>
                <c:pt idx="288" formatCode="#,##0">
                  <c:v>157666.66666666666</c:v>
                </c:pt>
                <c:pt idx="289" formatCode="#,##0">
                  <c:v>156400</c:v>
                </c:pt>
                <c:pt idx="290" formatCode="#,##0">
                  <c:v>155466.66666666666</c:v>
                </c:pt>
                <c:pt idx="291" formatCode="#,##0">
                  <c:v>151600</c:v>
                </c:pt>
                <c:pt idx="292" formatCode="#,##0">
                  <c:v>147266.66666666666</c:v>
                </c:pt>
                <c:pt idx="293" formatCode="#,##0">
                  <c:v>137866.66666666666</c:v>
                </c:pt>
                <c:pt idx="294" formatCode="#,##0">
                  <c:v>132266.66666666666</c:v>
                </c:pt>
              </c:numCache>
            </c:numRef>
          </c:cat>
          <c:val>
            <c:numRef>
              <c:f>'Data for graph'!$D$2:$D$302</c:f>
              <c:numCache>
                <c:formatCode>General</c:formatCode>
                <c:ptCount val="301"/>
                <c:pt idx="7" formatCode="#,##0">
                  <c:v>173266.66666666666</c:v>
                </c:pt>
                <c:pt idx="8" formatCode="#,##0">
                  <c:v>169933.33333333334</c:v>
                </c:pt>
                <c:pt idx="9" formatCode="#,##0">
                  <c:v>176000</c:v>
                </c:pt>
                <c:pt idx="10" formatCode="#,##0">
                  <c:v>179533.33333333334</c:v>
                </c:pt>
                <c:pt idx="11" formatCode="#,##0">
                  <c:v>183933.33333333334</c:v>
                </c:pt>
                <c:pt idx="12" formatCode="#,##0">
                  <c:v>193200</c:v>
                </c:pt>
                <c:pt idx="13" formatCode="#,##0">
                  <c:v>215933.33333333334</c:v>
                </c:pt>
                <c:pt idx="14" formatCode="#,##0">
                  <c:v>199600</c:v>
                </c:pt>
                <c:pt idx="15" formatCode="#,##0">
                  <c:v>197800</c:v>
                </c:pt>
                <c:pt idx="16" formatCode="#,##0">
                  <c:v>189133.33333333334</c:v>
                </c:pt>
                <c:pt idx="17" formatCode="#,##0">
                  <c:v>177666.66666666666</c:v>
                </c:pt>
                <c:pt idx="18" formatCode="#,##0">
                  <c:v>193066.66666666666</c:v>
                </c:pt>
                <c:pt idx="19" formatCode="#,##0">
                  <c:v>190800</c:v>
                </c:pt>
                <c:pt idx="20" formatCode="#,##0">
                  <c:v>202800</c:v>
                </c:pt>
                <c:pt idx="21" formatCode="#,##0">
                  <c:v>210666.66666666666</c:v>
                </c:pt>
                <c:pt idx="22" formatCode="#,##0">
                  <c:v>223066.66666666666</c:v>
                </c:pt>
                <c:pt idx="23" formatCode="#,##0">
                  <c:v>223333.33333333334</c:v>
                </c:pt>
                <c:pt idx="24" formatCode="#,##0">
                  <c:v>233933.33333333334</c:v>
                </c:pt>
                <c:pt idx="25" formatCode="#,##0">
                  <c:v>241200</c:v>
                </c:pt>
                <c:pt idx="26" formatCode="#,##0">
                  <c:v>229466.66666666666</c:v>
                </c:pt>
                <c:pt idx="27" formatCode="#,##0">
                  <c:v>243000</c:v>
                </c:pt>
                <c:pt idx="28" formatCode="#,##0">
                  <c:v>237000</c:v>
                </c:pt>
                <c:pt idx="29" formatCode="#,##0">
                  <c:v>236000</c:v>
                </c:pt>
                <c:pt idx="30" formatCode="#,##0">
                  <c:v>254400</c:v>
                </c:pt>
                <c:pt idx="31" formatCode="#,##0">
                  <c:v>272400</c:v>
                </c:pt>
                <c:pt idx="32" formatCode="#,##0">
                  <c:v>271800</c:v>
                </c:pt>
                <c:pt idx="33" formatCode="#,##0">
                  <c:v>276466.66666666669</c:v>
                </c:pt>
                <c:pt idx="34" formatCode="#,##0">
                  <c:v>269866.66666666669</c:v>
                </c:pt>
                <c:pt idx="35" formatCode="#,##0">
                  <c:v>254533.33333333334</c:v>
                </c:pt>
                <c:pt idx="36" formatCode="#,##0">
                  <c:v>242800</c:v>
                </c:pt>
                <c:pt idx="37" formatCode="#,##0">
                  <c:v>227666.66666666666</c:v>
                </c:pt>
                <c:pt idx="38" formatCode="#,##0">
                  <c:v>234066.66666666666</c:v>
                </c:pt>
                <c:pt idx="39" formatCode="#,##0">
                  <c:v>224066.66666666666</c:v>
                </c:pt>
                <c:pt idx="40" formatCode="#,##0">
                  <c:v>229666.66666666666</c:v>
                </c:pt>
                <c:pt idx="41" formatCode="#,##0">
                  <c:v>243666.66666666666</c:v>
                </c:pt>
                <c:pt idx="42" formatCode="#,##0">
                  <c:v>221666.66666666666</c:v>
                </c:pt>
                <c:pt idx="43" formatCode="#,##0">
                  <c:v>223666.66666666666</c:v>
                </c:pt>
                <c:pt idx="44" formatCode="#,##0">
                  <c:v>239000</c:v>
                </c:pt>
                <c:pt idx="45" formatCode="#,##0">
                  <c:v>236533.33333333334</c:v>
                </c:pt>
                <c:pt idx="46" formatCode="#,##0">
                  <c:v>219200</c:v>
                </c:pt>
                <c:pt idx="47" formatCode="#,##0">
                  <c:v>231933.33333333334</c:v>
                </c:pt>
                <c:pt idx="48" formatCode="#,##0">
                  <c:v>225333.33333333334</c:v>
                </c:pt>
                <c:pt idx="49" formatCode="#,##0">
                  <c:v>229600</c:v>
                </c:pt>
                <c:pt idx="50" formatCode="#,##0">
                  <c:v>234266.66666666666</c:v>
                </c:pt>
                <c:pt idx="51" formatCode="#,##0">
                  <c:v>239333.33333333334</c:v>
                </c:pt>
                <c:pt idx="52" formatCode="#,##0">
                  <c:v>240666.66666666666</c:v>
                </c:pt>
                <c:pt idx="53" formatCode="#,##0">
                  <c:v>247933.33333333334</c:v>
                </c:pt>
                <c:pt idx="54" formatCode="#,##0">
                  <c:v>248400</c:v>
                </c:pt>
                <c:pt idx="55" formatCode="#,##0">
                  <c:v>246800</c:v>
                </c:pt>
                <c:pt idx="56" formatCode="#,##0">
                  <c:v>242133.33333333334</c:v>
                </c:pt>
                <c:pt idx="57" formatCode="#,##0">
                  <c:v>261466.66666666666</c:v>
                </c:pt>
                <c:pt idx="58" formatCode="#,##0">
                  <c:v>261466.66666666666</c:v>
                </c:pt>
                <c:pt idx="59" formatCode="#,##0">
                  <c:v>264800</c:v>
                </c:pt>
                <c:pt idx="60" formatCode="#,##0">
                  <c:v>260533.33333333334</c:v>
                </c:pt>
                <c:pt idx="61" formatCode="#,##0">
                  <c:v>275200</c:v>
                </c:pt>
                <c:pt idx="62" formatCode="#,##0">
                  <c:v>283800</c:v>
                </c:pt>
                <c:pt idx="63" formatCode="#,##0">
                  <c:v>269733.33333333331</c:v>
                </c:pt>
                <c:pt idx="64" formatCode="#,##0">
                  <c:v>261066.66666666666</c:v>
                </c:pt>
                <c:pt idx="65" formatCode="#,##0">
                  <c:v>262400</c:v>
                </c:pt>
                <c:pt idx="66" formatCode="#,##0">
                  <c:v>255733.33333333334</c:v>
                </c:pt>
                <c:pt idx="67" formatCode="#,##0">
                  <c:v>255066.66666666666</c:v>
                </c:pt>
                <c:pt idx="68" formatCode="#,##0">
                  <c:v>257800</c:v>
                </c:pt>
                <c:pt idx="69" formatCode="#,##0">
                  <c:v>252400</c:v>
                </c:pt>
                <c:pt idx="70" formatCode="#,##0">
                  <c:v>242533.33333333334</c:v>
                </c:pt>
                <c:pt idx="71" formatCode="#,##0">
                  <c:v>235333.33333333334</c:v>
                </c:pt>
                <c:pt idx="72" formatCode="#,##0">
                  <c:v>238000</c:v>
                </c:pt>
                <c:pt idx="73" formatCode="#,##0">
                  <c:v>240666.66666666666</c:v>
                </c:pt>
                <c:pt idx="74" formatCode="#,##0">
                  <c:v>224400</c:v>
                </c:pt>
                <c:pt idx="75" formatCode="#,##0">
                  <c:v>220400</c:v>
                </c:pt>
                <c:pt idx="76" formatCode="#,##0">
                  <c:v>225733.33333333334</c:v>
                </c:pt>
                <c:pt idx="77" formatCode="#,##0">
                  <c:v>219066.66666666666</c:v>
                </c:pt>
                <c:pt idx="78" formatCode="#,##0">
                  <c:v>241066.66666666666</c:v>
                </c:pt>
                <c:pt idx="79" formatCode="#,##0">
                  <c:v>252466.66666666666</c:v>
                </c:pt>
                <c:pt idx="80" formatCode="#,##0">
                  <c:v>244466.66666666666</c:v>
                </c:pt>
                <c:pt idx="81" formatCode="#,##0">
                  <c:v>256466.66666666666</c:v>
                </c:pt>
                <c:pt idx="82" formatCode="#,##0">
                  <c:v>277800</c:v>
                </c:pt>
                <c:pt idx="83" formatCode="#,##0">
                  <c:v>277133.33333333331</c:v>
                </c:pt>
                <c:pt idx="84" formatCode="#,##0">
                  <c:v>281400</c:v>
                </c:pt>
                <c:pt idx="85" formatCode="#,##0">
                  <c:v>287266.66666666669</c:v>
                </c:pt>
                <c:pt idx="86" formatCode="#,##0">
                  <c:v>297800</c:v>
                </c:pt>
                <c:pt idx="87" formatCode="#,##0">
                  <c:v>296466.66666666669</c:v>
                </c:pt>
                <c:pt idx="88" formatCode="#,##0">
                  <c:v>280466.66666666669</c:v>
                </c:pt>
                <c:pt idx="89" formatCode="#,##0">
                  <c:v>291400</c:v>
                </c:pt>
                <c:pt idx="90" formatCode="#,##0">
                  <c:v>282733.33333333331</c:v>
                </c:pt>
                <c:pt idx="91" formatCode="#,##0">
                  <c:v>273933.33333333331</c:v>
                </c:pt>
                <c:pt idx="92" formatCode="#,##0">
                  <c:v>257933.33333333334</c:v>
                </c:pt>
                <c:pt idx="93" formatCode="#,##0">
                  <c:v>255933.33333333334</c:v>
                </c:pt>
                <c:pt idx="94" formatCode="#,##0">
                  <c:v>256533.33333333334</c:v>
                </c:pt>
                <c:pt idx="95" formatCode="#,##0">
                  <c:v>252266.66666666666</c:v>
                </c:pt>
                <c:pt idx="96" formatCode="#,##0">
                  <c:v>245600</c:v>
                </c:pt>
                <c:pt idx="97" formatCode="#,##0">
                  <c:v>223200</c:v>
                </c:pt>
                <c:pt idx="98" formatCode="#,##0">
                  <c:v>208266.66666666666</c:v>
                </c:pt>
                <c:pt idx="99" formatCode="#,##0">
                  <c:v>204266.66666666666</c:v>
                </c:pt>
                <c:pt idx="100" formatCode="#,##0">
                  <c:v>204933.33333333334</c:v>
                </c:pt>
                <c:pt idx="101" formatCode="#,##0">
                  <c:v>203666.66666666666</c:v>
                </c:pt>
                <c:pt idx="102" formatCode="#,##0">
                  <c:v>202333.33333333334</c:v>
                </c:pt>
                <c:pt idx="103" formatCode="#,##0">
                  <c:v>219666.66666666666</c:v>
                </c:pt>
                <c:pt idx="104" formatCode="#,##0">
                  <c:v>221533.33333333334</c:v>
                </c:pt>
                <c:pt idx="105" formatCode="#,##0">
                  <c:v>222533.33333333334</c:v>
                </c:pt>
                <c:pt idx="106" formatCode="#,##0">
                  <c:v>210666.66666666666</c:v>
                </c:pt>
                <c:pt idx="107" formatCode="#,##0">
                  <c:v>220866.66666666666</c:v>
                </c:pt>
                <c:pt idx="108" formatCode="#,##0">
                  <c:v>200866.66666666666</c:v>
                </c:pt>
                <c:pt idx="109" formatCode="#,##0">
                  <c:v>209866.66666666666</c:v>
                </c:pt>
                <c:pt idx="110" formatCode="#,##0">
                  <c:v>216266.66666666666</c:v>
                </c:pt>
                <c:pt idx="111" formatCode="#,##0">
                  <c:v>232266.66666666666</c:v>
                </c:pt>
                <c:pt idx="112" formatCode="#,##0">
                  <c:v>248666.66666666666</c:v>
                </c:pt>
                <c:pt idx="113" formatCode="#,##0">
                  <c:v>266400</c:v>
                </c:pt>
                <c:pt idx="114" formatCode="#,##0">
                  <c:v>280866.66666666669</c:v>
                </c:pt>
                <c:pt idx="115" formatCode="#,##0">
                  <c:v>269533.33333333331</c:v>
                </c:pt>
                <c:pt idx="116" formatCode="#,##0">
                  <c:v>256800</c:v>
                </c:pt>
                <c:pt idx="117" formatCode="#,##0">
                  <c:v>257000</c:v>
                </c:pt>
                <c:pt idx="118" formatCode="#,##0">
                  <c:v>255400</c:v>
                </c:pt>
                <c:pt idx="119" formatCode="#,##0">
                  <c:v>245533.33333333334</c:v>
                </c:pt>
                <c:pt idx="120" formatCode="#,##0">
                  <c:v>257200</c:v>
                </c:pt>
                <c:pt idx="121" formatCode="#,##0">
                  <c:v>259866.66666666666</c:v>
                </c:pt>
                <c:pt idx="122" formatCode="#,##0">
                  <c:v>256466.66666666666</c:v>
                </c:pt>
                <c:pt idx="123" formatCode="#,##0">
                  <c:v>273800</c:v>
                </c:pt>
                <c:pt idx="124" formatCode="#,##0">
                  <c:v>259466.66666666666</c:v>
                </c:pt>
                <c:pt idx="125" formatCode="#,##0">
                  <c:v>259533.33333333334</c:v>
                </c:pt>
                <c:pt idx="126" formatCode="#,##0">
                  <c:v>251866.66666666666</c:v>
                </c:pt>
                <c:pt idx="127" formatCode="#,##0">
                  <c:v>238333.33333333334</c:v>
                </c:pt>
                <c:pt idx="128" formatCode="#,##0">
                  <c:v>234466.66666666666</c:v>
                </c:pt>
                <c:pt idx="129" formatCode="#,##0">
                  <c:v>236666.66666666666</c:v>
                </c:pt>
                <c:pt idx="130" formatCode="#,##0">
                  <c:v>245666.66666666666</c:v>
                </c:pt>
                <c:pt idx="131" formatCode="#,##0">
                  <c:v>245666.66666666666</c:v>
                </c:pt>
                <c:pt idx="132" formatCode="#,##0">
                  <c:v>225466.66666666666</c:v>
                </c:pt>
                <c:pt idx="133" formatCode="#,##0">
                  <c:v>211066.66666666666</c:v>
                </c:pt>
                <c:pt idx="134" formatCode="#,##0">
                  <c:v>220066.66666666666</c:v>
                </c:pt>
                <c:pt idx="135" formatCode="#,##0">
                  <c:v>223866.66666666666</c:v>
                </c:pt>
                <c:pt idx="136" formatCode="#,##0">
                  <c:v>221200</c:v>
                </c:pt>
                <c:pt idx="137" formatCode="#,##0">
                  <c:v>214400</c:v>
                </c:pt>
                <c:pt idx="138" formatCode="#,##0">
                  <c:v>216400</c:v>
                </c:pt>
                <c:pt idx="139" formatCode="#,##0">
                  <c:v>211333.33333333334</c:v>
                </c:pt>
                <c:pt idx="140" formatCode="#,##0">
                  <c:v>227800</c:v>
                </c:pt>
                <c:pt idx="141" formatCode="#,##0">
                  <c:v>234933.33333333334</c:v>
                </c:pt>
                <c:pt idx="142" formatCode="#,##0">
                  <c:v>235266.66666666666</c:v>
                </c:pt>
                <c:pt idx="143" formatCode="#,##0">
                  <c:v>226866.66666666666</c:v>
                </c:pt>
                <c:pt idx="144" formatCode="#,##0">
                  <c:v>227533.33333333334</c:v>
                </c:pt>
                <c:pt idx="145" formatCode="#,##0">
                  <c:v>220933.33333333334</c:v>
                </c:pt>
                <c:pt idx="146" formatCode="#,##0">
                  <c:v>220933.33333333334</c:v>
                </c:pt>
                <c:pt idx="147" formatCode="#,##0">
                  <c:v>221466.66666666666</c:v>
                </c:pt>
                <c:pt idx="148" formatCode="#,##0">
                  <c:v>232133.33333333334</c:v>
                </c:pt>
                <c:pt idx="149" formatCode="#,##0">
                  <c:v>238600</c:v>
                </c:pt>
                <c:pt idx="150" formatCode="#,##0">
                  <c:v>244133.33333333334</c:v>
                </c:pt>
                <c:pt idx="151" formatCode="#,##0">
                  <c:v>242933.33333333334</c:v>
                </c:pt>
                <c:pt idx="152" formatCode="#,##0">
                  <c:v>246933.33333333334</c:v>
                </c:pt>
                <c:pt idx="153" formatCode="#,##0">
                  <c:v>231266.66666666666</c:v>
                </c:pt>
                <c:pt idx="154" formatCode="#,##0">
                  <c:v>252333.33333333334</c:v>
                </c:pt>
                <c:pt idx="155" formatCode="#,##0">
                  <c:v>229733.33333333334</c:v>
                </c:pt>
                <c:pt idx="156" formatCode="#,##0">
                  <c:v>224733.33333333334</c:v>
                </c:pt>
                <c:pt idx="157" formatCode="#,##0">
                  <c:v>224400</c:v>
                </c:pt>
                <c:pt idx="158" formatCode="#,##0">
                  <c:v>223666.66666666666</c:v>
                </c:pt>
                <c:pt idx="159" formatCode="#,##0">
                  <c:v>208866.66666666666</c:v>
                </c:pt>
                <c:pt idx="160" formatCode="#,##0">
                  <c:v>206066.66666666666</c:v>
                </c:pt>
                <c:pt idx="161" formatCode="#,##0">
                  <c:v>228066.66666666666</c:v>
                </c:pt>
                <c:pt idx="162" formatCode="#,##0">
                  <c:v>244000</c:v>
                </c:pt>
                <c:pt idx="163" formatCode="#,##0">
                  <c:v>226733.33333333334</c:v>
                </c:pt>
                <c:pt idx="164" formatCode="#,##0">
                  <c:v>207666.66666666666</c:v>
                </c:pt>
                <c:pt idx="165" formatCode="#,##0">
                  <c:v>196466.66666666666</c:v>
                </c:pt>
                <c:pt idx="166" formatCode="#,##0">
                  <c:v>219666.66666666666</c:v>
                </c:pt>
                <c:pt idx="167" formatCode="#,##0">
                  <c:v>215733.33333333334</c:v>
                </c:pt>
                <c:pt idx="168" formatCode="#,##0">
                  <c:v>226200</c:v>
                </c:pt>
                <c:pt idx="169" formatCode="#,##0">
                  <c:v>207733.33333333334</c:v>
                </c:pt>
                <c:pt idx="170" formatCode="#,##0">
                  <c:v>214333.33333333334</c:v>
                </c:pt>
                <c:pt idx="171" formatCode="#,##0">
                  <c:v>201200</c:v>
                </c:pt>
                <c:pt idx="172" formatCode="#,##0">
                  <c:v>204933.33333333334</c:v>
                </c:pt>
                <c:pt idx="173" formatCode="#,##0">
                  <c:v>215800</c:v>
                </c:pt>
                <c:pt idx="174" formatCode="#,##0">
                  <c:v>214600</c:v>
                </c:pt>
                <c:pt idx="175" formatCode="#,##0">
                  <c:v>233666.66666666666</c:v>
                </c:pt>
                <c:pt idx="176" formatCode="#,##0">
                  <c:v>211800</c:v>
                </c:pt>
                <c:pt idx="177" formatCode="#,##0">
                  <c:v>201733.33333333334</c:v>
                </c:pt>
                <c:pt idx="178" formatCode="#,##0">
                  <c:v>205266.66666666666</c:v>
                </c:pt>
                <c:pt idx="179" formatCode="#,##0">
                  <c:v>202533.33333333334</c:v>
                </c:pt>
                <c:pt idx="180" formatCode="#,##0">
                  <c:v>195000</c:v>
                </c:pt>
                <c:pt idx="181" formatCode="#,##0">
                  <c:v>182666.66666666666</c:v>
                </c:pt>
                <c:pt idx="182" formatCode="#,##0">
                  <c:v>189333.33333333334</c:v>
                </c:pt>
                <c:pt idx="183" formatCode="#,##0">
                  <c:v>175933.33333333334</c:v>
                </c:pt>
                <c:pt idx="184" formatCode="#,##0">
                  <c:v>173733.33333333334</c:v>
                </c:pt>
                <c:pt idx="185" formatCode="#,##0">
                  <c:v>172466.66666666666</c:v>
                </c:pt>
                <c:pt idx="186" formatCode="#,##0">
                  <c:v>171000</c:v>
                </c:pt>
                <c:pt idx="187" formatCode="#,##0">
                  <c:v>167266.66666666666</c:v>
                </c:pt>
                <c:pt idx="188" formatCode="#,##0">
                  <c:v>157466.66666666666</c:v>
                </c:pt>
                <c:pt idx="189" formatCode="#,##0">
                  <c:v>167466.66666666666</c:v>
                </c:pt>
                <c:pt idx="190" formatCode="#,##0">
                  <c:v>170133.33333333334</c:v>
                </c:pt>
                <c:pt idx="191" formatCode="#,##0">
                  <c:v>174733.33333333334</c:v>
                </c:pt>
                <c:pt idx="192" formatCode="#,##0">
                  <c:v>173000</c:v>
                </c:pt>
                <c:pt idx="193" formatCode="#,##0">
                  <c:v>174133.33333333334</c:v>
                </c:pt>
                <c:pt idx="194" formatCode="#,##0">
                  <c:v>176800</c:v>
                </c:pt>
                <c:pt idx="195" formatCode="#,##0">
                  <c:v>184866.66666666666</c:v>
                </c:pt>
                <c:pt idx="196" formatCode="#,##0">
                  <c:v>191200</c:v>
                </c:pt>
                <c:pt idx="197" formatCode="#,##0">
                  <c:v>197800</c:v>
                </c:pt>
                <c:pt idx="198" formatCode="#,##0">
                  <c:v>198333.33333333334</c:v>
                </c:pt>
                <c:pt idx="199" formatCode="#,##0">
                  <c:v>216466.66666666666</c:v>
                </c:pt>
                <c:pt idx="200" formatCode="#,##0">
                  <c:v>214133.33333333334</c:v>
                </c:pt>
                <c:pt idx="201" formatCode="#,##0">
                  <c:v>217733.33333333334</c:v>
                </c:pt>
                <c:pt idx="202" formatCode="#,##0">
                  <c:v>235266.66666666666</c:v>
                </c:pt>
                <c:pt idx="203" formatCode="#,##0">
                  <c:v>226933.33333333334</c:v>
                </c:pt>
                <c:pt idx="204" formatCode="#,##0">
                  <c:v>216600</c:v>
                </c:pt>
                <c:pt idx="205" formatCode="#,##0">
                  <c:v>199800</c:v>
                </c:pt>
                <c:pt idx="206" formatCode="#,##0">
                  <c:v>198933.33333333334</c:v>
                </c:pt>
                <c:pt idx="207" formatCode="#,##0">
                  <c:v>196266.66666666666</c:v>
                </c:pt>
                <c:pt idx="208" formatCode="#,##0">
                  <c:v>192200</c:v>
                </c:pt>
                <c:pt idx="209" formatCode="#,##0">
                  <c:v>193733.33333333334</c:v>
                </c:pt>
                <c:pt idx="210" formatCode="#,##0">
                  <c:v>187133.33333333334</c:v>
                </c:pt>
                <c:pt idx="211" formatCode="#,##0">
                  <c:v>169800</c:v>
                </c:pt>
                <c:pt idx="212" formatCode="#,##0">
                  <c:v>155200</c:v>
                </c:pt>
                <c:pt idx="213" formatCode="#,##0">
                  <c:v>177266.66666666666</c:v>
                </c:pt>
                <c:pt idx="214" formatCode="#,##0">
                  <c:v>176533.33333333334</c:v>
                </c:pt>
                <c:pt idx="215" formatCode="#,##0">
                  <c:v>196133.33333333334</c:v>
                </c:pt>
                <c:pt idx="216" formatCode="#,##0">
                  <c:v>190266.66666666666</c:v>
                </c:pt>
                <c:pt idx="217" formatCode="#,##0">
                  <c:v>168533.33333333334</c:v>
                </c:pt>
                <c:pt idx="218" formatCode="#,##0">
                  <c:v>171933.33333333334</c:v>
                </c:pt>
                <c:pt idx="219" formatCode="#,##0">
                  <c:v>174600</c:v>
                </c:pt>
                <c:pt idx="220" formatCode="#,##0">
                  <c:v>192733.33333333334</c:v>
                </c:pt>
                <c:pt idx="221" formatCode="#,##0">
                  <c:v>196266.66666666666</c:v>
                </c:pt>
                <c:pt idx="222" formatCode="#,##0">
                  <c:v>193066.66666666666</c:v>
                </c:pt>
                <c:pt idx="223" formatCode="#,##0">
                  <c:v>194600</c:v>
                </c:pt>
                <c:pt idx="224" formatCode="#,##0">
                  <c:v>194666.66666666666</c:v>
                </c:pt>
                <c:pt idx="225" formatCode="#,##0">
                  <c:v>191933.33333333334</c:v>
                </c:pt>
                <c:pt idx="226" formatCode="#,##0">
                  <c:v>197466.66666666666</c:v>
                </c:pt>
                <c:pt idx="227" formatCode="#,##0">
                  <c:v>211533.33333333334</c:v>
                </c:pt>
                <c:pt idx="228" formatCode="#,##0">
                  <c:v>193666.66666666666</c:v>
                </c:pt>
                <c:pt idx="229" formatCode="#,##0">
                  <c:v>195466.66666666666</c:v>
                </c:pt>
                <c:pt idx="230" formatCode="#,##0">
                  <c:v>178733.33333333334</c:v>
                </c:pt>
                <c:pt idx="231" formatCode="#,##0">
                  <c:v>186200</c:v>
                </c:pt>
                <c:pt idx="232" formatCode="#,##0">
                  <c:v>187933.33333333334</c:v>
                </c:pt>
                <c:pt idx="233" formatCode="#,##0">
                  <c:v>195866.66666666666</c:v>
                </c:pt>
                <c:pt idx="234" formatCode="#,##0">
                  <c:v>185933.33333333334</c:v>
                </c:pt>
                <c:pt idx="235" formatCode="#,##0">
                  <c:v>169933.33333333334</c:v>
                </c:pt>
                <c:pt idx="236" formatCode="#,##0">
                  <c:v>178466.66666666666</c:v>
                </c:pt>
                <c:pt idx="237" formatCode="#,##0">
                  <c:v>186666.66666666666</c:v>
                </c:pt>
                <c:pt idx="238" formatCode="#,##0">
                  <c:v>193200</c:v>
                </c:pt>
                <c:pt idx="239" formatCode="#,##0">
                  <c:v>206133.33333333334</c:v>
                </c:pt>
                <c:pt idx="240" formatCode="#,##0">
                  <c:v>211733.33333333334</c:v>
                </c:pt>
                <c:pt idx="241" formatCode="#,##0">
                  <c:v>215733.33333333334</c:v>
                </c:pt>
                <c:pt idx="242" formatCode="#,##0">
                  <c:v>213666.66666666666</c:v>
                </c:pt>
                <c:pt idx="243" formatCode="#,##0">
                  <c:v>224466.66666666666</c:v>
                </c:pt>
                <c:pt idx="244" formatCode="#,##0">
                  <c:v>210333.33333333334</c:v>
                </c:pt>
                <c:pt idx="245" formatCode="#,##0">
                  <c:v>212000</c:v>
                </c:pt>
                <c:pt idx="246" formatCode="#,##0">
                  <c:v>205000</c:v>
                </c:pt>
                <c:pt idx="247" formatCode="#,##0">
                  <c:v>205400</c:v>
                </c:pt>
                <c:pt idx="248" formatCode="#,##0">
                  <c:v>195200</c:v>
                </c:pt>
                <c:pt idx="249" formatCode="#,##0">
                  <c:v>203866.66666666666</c:v>
                </c:pt>
                <c:pt idx="250" formatCode="#,##0">
                  <c:v>205533.33333333334</c:v>
                </c:pt>
                <c:pt idx="251" formatCode="#,##0">
                  <c:v>197933.33333333334</c:v>
                </c:pt>
                <c:pt idx="252" formatCode="#,##0">
                  <c:v>206866.66666666666</c:v>
                </c:pt>
                <c:pt idx="253" formatCode="#,##0">
                  <c:v>210200</c:v>
                </c:pt>
                <c:pt idx="254" formatCode="#,##0">
                  <c:v>201066.66666666666</c:v>
                </c:pt>
                <c:pt idx="255" formatCode="#,##0">
                  <c:v>203266.66666666666</c:v>
                </c:pt>
                <c:pt idx="256" formatCode="#,##0">
                  <c:v>198066.66666666666</c:v>
                </c:pt>
                <c:pt idx="257" formatCode="#,##0">
                  <c:v>195200</c:v>
                </c:pt>
                <c:pt idx="258" formatCode="#,##0">
                  <c:v>198866.66666666666</c:v>
                </c:pt>
                <c:pt idx="259" formatCode="#,##0">
                  <c:v>208733.33333333334</c:v>
                </c:pt>
                <c:pt idx="260" formatCode="#,##0">
                  <c:v>222933.33333333334</c:v>
                </c:pt>
                <c:pt idx="261" formatCode="#,##0">
                  <c:v>227066.66666666666</c:v>
                </c:pt>
                <c:pt idx="262" formatCode="#,##0">
                  <c:v>224666.66666666666</c:v>
                </c:pt>
                <c:pt idx="263" formatCode="#,##0">
                  <c:v>224333.33333333334</c:v>
                </c:pt>
                <c:pt idx="264" formatCode="#,##0">
                  <c:v>219666.66666666666</c:v>
                </c:pt>
                <c:pt idx="265" formatCode="#,##0">
                  <c:v>210933.33333333334</c:v>
                </c:pt>
                <c:pt idx="266" formatCode="#,##0">
                  <c:v>203133.33333333334</c:v>
                </c:pt>
                <c:pt idx="267" formatCode="#,##0">
                  <c:v>196600</c:v>
                </c:pt>
                <c:pt idx="268" formatCode="#,##0">
                  <c:v>184266.66666666666</c:v>
                </c:pt>
                <c:pt idx="269" formatCode="#,##0">
                  <c:v>188200</c:v>
                </c:pt>
                <c:pt idx="270" formatCode="#,##0">
                  <c:v>181000</c:v>
                </c:pt>
                <c:pt idx="271" formatCode="#,##0">
                  <c:v>180666.66666666666</c:v>
                </c:pt>
                <c:pt idx="272" formatCode="#,##0">
                  <c:v>177933.33333333334</c:v>
                </c:pt>
                <c:pt idx="273" formatCode="#,##0">
                  <c:v>159733.33333333334</c:v>
                </c:pt>
                <c:pt idx="274" formatCode="#,##0">
                  <c:v>146066.66666666666</c:v>
                </c:pt>
                <c:pt idx="275" formatCode="#,##0">
                  <c:v>125733.33333333333</c:v>
                </c:pt>
                <c:pt idx="276" formatCode="#,##0">
                  <c:v>131066.66666666667</c:v>
                </c:pt>
                <c:pt idx="277" formatCode="#,##0">
                  <c:v>137266.66666666666</c:v>
                </c:pt>
                <c:pt idx="278" formatCode="#,##0">
                  <c:v>144466.66666666666</c:v>
                </c:pt>
                <c:pt idx="279" formatCode="#,##0">
                  <c:v>150133.33333333334</c:v>
                </c:pt>
                <c:pt idx="280" formatCode="#,##0">
                  <c:v>154533.33333333334</c:v>
                </c:pt>
                <c:pt idx="281" formatCode="#,##0">
                  <c:v>151266.66666666666</c:v>
                </c:pt>
                <c:pt idx="282" formatCode="#,##0">
                  <c:v>143866.66666666666</c:v>
                </c:pt>
                <c:pt idx="283" formatCode="#,##0">
                  <c:v>155066.66666666666</c:v>
                </c:pt>
                <c:pt idx="284" formatCode="#,##0">
                  <c:v>158000</c:v>
                </c:pt>
                <c:pt idx="285" formatCode="#,##0">
                  <c:v>161333.33333333334</c:v>
                </c:pt>
                <c:pt idx="286" formatCode="#,##0">
                  <c:v>164466.66666666666</c:v>
                </c:pt>
                <c:pt idx="287" formatCode="#,##0">
                  <c:v>160666.66666666666</c:v>
                </c:pt>
                <c:pt idx="288" formatCode="#,##0">
                  <c:v>157666.66666666666</c:v>
                </c:pt>
                <c:pt idx="289" formatCode="#,##0">
                  <c:v>156400</c:v>
                </c:pt>
                <c:pt idx="290" formatCode="#,##0">
                  <c:v>155466.66666666666</c:v>
                </c:pt>
                <c:pt idx="291" formatCode="#,##0">
                  <c:v>151600</c:v>
                </c:pt>
                <c:pt idx="292" formatCode="#,##0">
                  <c:v>147266.66666666666</c:v>
                </c:pt>
                <c:pt idx="293" formatCode="#,##0">
                  <c:v>137866.66666666666</c:v>
                </c:pt>
                <c:pt idx="294" formatCode="#,##0">
                  <c:v>132266.66666666666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0D-442B-840D-C3EA38F79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36128"/>
        <c:axId val="92742016"/>
      </c:lineChart>
      <c:catAx>
        <c:axId val="92736128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/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742016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9274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Maximum ice extend (km2)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736128"/>
        <c:crosses val="autoZero"/>
        <c:crossBetween val="midCat"/>
      </c:valAx>
    </c:plotArea>
    <c:legend>
      <c:legendPos val="b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'Data for graph'!$E$1</c:f>
              <c:strCache>
                <c:ptCount val="1"/>
                <c:pt idx="0">
                  <c:v>Mild ice winters (trailing 30 year period)</c:v>
                </c:pt>
              </c:strCache>
            </c:strRef>
          </c:tx>
          <c:marker>
            <c:symbol val="none"/>
          </c:marker>
          <c:cat>
            <c:numRef>
              <c:f>'Data for graph'!$B$31:$B$303</c:f>
              <c:numCache>
                <c:formatCode>General</c:formatCode>
                <c:ptCount val="273"/>
                <c:pt idx="0">
                  <c:v>1749</c:v>
                </c:pt>
                <c:pt idx="1">
                  <c:v>1750</c:v>
                </c:pt>
                <c:pt idx="2">
                  <c:v>1751</c:v>
                </c:pt>
                <c:pt idx="3">
                  <c:v>1752</c:v>
                </c:pt>
                <c:pt idx="4">
                  <c:v>1753</c:v>
                </c:pt>
                <c:pt idx="5">
                  <c:v>1754</c:v>
                </c:pt>
                <c:pt idx="6">
                  <c:v>1755</c:v>
                </c:pt>
                <c:pt idx="7">
                  <c:v>1756</c:v>
                </c:pt>
                <c:pt idx="8">
                  <c:v>1757</c:v>
                </c:pt>
                <c:pt idx="9">
                  <c:v>1758</c:v>
                </c:pt>
                <c:pt idx="10">
                  <c:v>1759</c:v>
                </c:pt>
                <c:pt idx="11">
                  <c:v>1760</c:v>
                </c:pt>
                <c:pt idx="12">
                  <c:v>1761</c:v>
                </c:pt>
                <c:pt idx="13">
                  <c:v>1762</c:v>
                </c:pt>
                <c:pt idx="14">
                  <c:v>1763</c:v>
                </c:pt>
                <c:pt idx="15">
                  <c:v>1764</c:v>
                </c:pt>
                <c:pt idx="16">
                  <c:v>1765</c:v>
                </c:pt>
                <c:pt idx="17">
                  <c:v>1766</c:v>
                </c:pt>
                <c:pt idx="18">
                  <c:v>1767</c:v>
                </c:pt>
                <c:pt idx="19">
                  <c:v>1768</c:v>
                </c:pt>
                <c:pt idx="20">
                  <c:v>1769</c:v>
                </c:pt>
                <c:pt idx="21">
                  <c:v>1770</c:v>
                </c:pt>
                <c:pt idx="22">
                  <c:v>1771</c:v>
                </c:pt>
                <c:pt idx="23">
                  <c:v>1772</c:v>
                </c:pt>
                <c:pt idx="24">
                  <c:v>1773</c:v>
                </c:pt>
                <c:pt idx="25">
                  <c:v>1774</c:v>
                </c:pt>
                <c:pt idx="26">
                  <c:v>1775</c:v>
                </c:pt>
                <c:pt idx="27">
                  <c:v>1776</c:v>
                </c:pt>
                <c:pt idx="28">
                  <c:v>1777</c:v>
                </c:pt>
                <c:pt idx="29">
                  <c:v>1778</c:v>
                </c:pt>
                <c:pt idx="30">
                  <c:v>1779</c:v>
                </c:pt>
                <c:pt idx="31">
                  <c:v>1780</c:v>
                </c:pt>
                <c:pt idx="32">
                  <c:v>1781</c:v>
                </c:pt>
                <c:pt idx="33">
                  <c:v>1782</c:v>
                </c:pt>
                <c:pt idx="34">
                  <c:v>1783</c:v>
                </c:pt>
                <c:pt idx="35">
                  <c:v>1784</c:v>
                </c:pt>
                <c:pt idx="36">
                  <c:v>1785</c:v>
                </c:pt>
                <c:pt idx="37">
                  <c:v>1786</c:v>
                </c:pt>
                <c:pt idx="38">
                  <c:v>1787</c:v>
                </c:pt>
                <c:pt idx="39">
                  <c:v>1788</c:v>
                </c:pt>
                <c:pt idx="40">
                  <c:v>1789</c:v>
                </c:pt>
                <c:pt idx="41">
                  <c:v>1790</c:v>
                </c:pt>
                <c:pt idx="42">
                  <c:v>1791</c:v>
                </c:pt>
                <c:pt idx="43">
                  <c:v>1792</c:v>
                </c:pt>
                <c:pt idx="44">
                  <c:v>1793</c:v>
                </c:pt>
                <c:pt idx="45">
                  <c:v>1794</c:v>
                </c:pt>
                <c:pt idx="46">
                  <c:v>1795</c:v>
                </c:pt>
                <c:pt idx="47">
                  <c:v>1796</c:v>
                </c:pt>
                <c:pt idx="48">
                  <c:v>1797</c:v>
                </c:pt>
                <c:pt idx="49">
                  <c:v>1798</c:v>
                </c:pt>
                <c:pt idx="50">
                  <c:v>1799</c:v>
                </c:pt>
                <c:pt idx="51">
                  <c:v>1800</c:v>
                </c:pt>
                <c:pt idx="52">
                  <c:v>1801</c:v>
                </c:pt>
                <c:pt idx="53">
                  <c:v>1802</c:v>
                </c:pt>
                <c:pt idx="54">
                  <c:v>1803</c:v>
                </c:pt>
                <c:pt idx="55">
                  <c:v>1804</c:v>
                </c:pt>
                <c:pt idx="56">
                  <c:v>1805</c:v>
                </c:pt>
                <c:pt idx="57">
                  <c:v>1806</c:v>
                </c:pt>
                <c:pt idx="58">
                  <c:v>1807</c:v>
                </c:pt>
                <c:pt idx="59">
                  <c:v>1808</c:v>
                </c:pt>
                <c:pt idx="60">
                  <c:v>1809</c:v>
                </c:pt>
                <c:pt idx="61">
                  <c:v>1810</c:v>
                </c:pt>
                <c:pt idx="62">
                  <c:v>1811</c:v>
                </c:pt>
                <c:pt idx="63">
                  <c:v>1812</c:v>
                </c:pt>
                <c:pt idx="64">
                  <c:v>1813</c:v>
                </c:pt>
                <c:pt idx="65">
                  <c:v>1814</c:v>
                </c:pt>
                <c:pt idx="66">
                  <c:v>1815</c:v>
                </c:pt>
                <c:pt idx="67">
                  <c:v>1816</c:v>
                </c:pt>
                <c:pt idx="68">
                  <c:v>1817</c:v>
                </c:pt>
                <c:pt idx="69">
                  <c:v>1818</c:v>
                </c:pt>
                <c:pt idx="70">
                  <c:v>1819</c:v>
                </c:pt>
                <c:pt idx="71">
                  <c:v>1820</c:v>
                </c:pt>
                <c:pt idx="72">
                  <c:v>1821</c:v>
                </c:pt>
                <c:pt idx="73">
                  <c:v>1822</c:v>
                </c:pt>
                <c:pt idx="74">
                  <c:v>1823</c:v>
                </c:pt>
                <c:pt idx="75">
                  <c:v>1824</c:v>
                </c:pt>
                <c:pt idx="76">
                  <c:v>1825</c:v>
                </c:pt>
                <c:pt idx="77">
                  <c:v>1826</c:v>
                </c:pt>
                <c:pt idx="78">
                  <c:v>1827</c:v>
                </c:pt>
                <c:pt idx="79">
                  <c:v>1828</c:v>
                </c:pt>
                <c:pt idx="80">
                  <c:v>1829</c:v>
                </c:pt>
                <c:pt idx="81">
                  <c:v>1830</c:v>
                </c:pt>
                <c:pt idx="82">
                  <c:v>1831</c:v>
                </c:pt>
                <c:pt idx="83">
                  <c:v>1832</c:v>
                </c:pt>
                <c:pt idx="84">
                  <c:v>1833</c:v>
                </c:pt>
                <c:pt idx="85">
                  <c:v>1834</c:v>
                </c:pt>
                <c:pt idx="86">
                  <c:v>1835</c:v>
                </c:pt>
                <c:pt idx="87">
                  <c:v>1836</c:v>
                </c:pt>
                <c:pt idx="88">
                  <c:v>1837</c:v>
                </c:pt>
                <c:pt idx="89">
                  <c:v>1838</c:v>
                </c:pt>
                <c:pt idx="90">
                  <c:v>1839</c:v>
                </c:pt>
                <c:pt idx="91">
                  <c:v>1840</c:v>
                </c:pt>
                <c:pt idx="92">
                  <c:v>1841</c:v>
                </c:pt>
                <c:pt idx="93">
                  <c:v>1842</c:v>
                </c:pt>
                <c:pt idx="94">
                  <c:v>1843</c:v>
                </c:pt>
                <c:pt idx="95">
                  <c:v>1844</c:v>
                </c:pt>
                <c:pt idx="96">
                  <c:v>1845</c:v>
                </c:pt>
                <c:pt idx="97">
                  <c:v>1846</c:v>
                </c:pt>
                <c:pt idx="98">
                  <c:v>1847</c:v>
                </c:pt>
                <c:pt idx="99">
                  <c:v>1848</c:v>
                </c:pt>
                <c:pt idx="100">
                  <c:v>1849</c:v>
                </c:pt>
                <c:pt idx="101">
                  <c:v>1850</c:v>
                </c:pt>
                <c:pt idx="102">
                  <c:v>1851</c:v>
                </c:pt>
                <c:pt idx="103">
                  <c:v>1852</c:v>
                </c:pt>
                <c:pt idx="104">
                  <c:v>1853</c:v>
                </c:pt>
                <c:pt idx="105">
                  <c:v>1854</c:v>
                </c:pt>
                <c:pt idx="106">
                  <c:v>1855</c:v>
                </c:pt>
                <c:pt idx="107">
                  <c:v>1856</c:v>
                </c:pt>
                <c:pt idx="108">
                  <c:v>1857</c:v>
                </c:pt>
                <c:pt idx="109">
                  <c:v>1858</c:v>
                </c:pt>
                <c:pt idx="110">
                  <c:v>1859</c:v>
                </c:pt>
                <c:pt idx="111">
                  <c:v>1860</c:v>
                </c:pt>
                <c:pt idx="112">
                  <c:v>1861</c:v>
                </c:pt>
                <c:pt idx="113">
                  <c:v>1862</c:v>
                </c:pt>
                <c:pt idx="114">
                  <c:v>1863</c:v>
                </c:pt>
                <c:pt idx="115">
                  <c:v>1864</c:v>
                </c:pt>
                <c:pt idx="116">
                  <c:v>1865</c:v>
                </c:pt>
                <c:pt idx="117">
                  <c:v>1866</c:v>
                </c:pt>
                <c:pt idx="118">
                  <c:v>1867</c:v>
                </c:pt>
                <c:pt idx="119">
                  <c:v>1868</c:v>
                </c:pt>
                <c:pt idx="120">
                  <c:v>1869</c:v>
                </c:pt>
                <c:pt idx="121">
                  <c:v>1870</c:v>
                </c:pt>
                <c:pt idx="122">
                  <c:v>1871</c:v>
                </c:pt>
                <c:pt idx="123">
                  <c:v>1872</c:v>
                </c:pt>
                <c:pt idx="124">
                  <c:v>1873</c:v>
                </c:pt>
                <c:pt idx="125">
                  <c:v>1874</c:v>
                </c:pt>
                <c:pt idx="126">
                  <c:v>1875</c:v>
                </c:pt>
                <c:pt idx="127">
                  <c:v>1876</c:v>
                </c:pt>
                <c:pt idx="128">
                  <c:v>1877</c:v>
                </c:pt>
                <c:pt idx="129">
                  <c:v>1878</c:v>
                </c:pt>
                <c:pt idx="130">
                  <c:v>1879</c:v>
                </c:pt>
                <c:pt idx="131">
                  <c:v>1880</c:v>
                </c:pt>
                <c:pt idx="132">
                  <c:v>1881</c:v>
                </c:pt>
                <c:pt idx="133">
                  <c:v>1882</c:v>
                </c:pt>
                <c:pt idx="134">
                  <c:v>1883</c:v>
                </c:pt>
                <c:pt idx="135">
                  <c:v>1884</c:v>
                </c:pt>
                <c:pt idx="136">
                  <c:v>1885</c:v>
                </c:pt>
                <c:pt idx="137">
                  <c:v>1886</c:v>
                </c:pt>
                <c:pt idx="138">
                  <c:v>1887</c:v>
                </c:pt>
                <c:pt idx="139">
                  <c:v>1888</c:v>
                </c:pt>
                <c:pt idx="140">
                  <c:v>1889</c:v>
                </c:pt>
                <c:pt idx="141">
                  <c:v>1890</c:v>
                </c:pt>
                <c:pt idx="142">
                  <c:v>1891</c:v>
                </c:pt>
                <c:pt idx="143">
                  <c:v>1892</c:v>
                </c:pt>
                <c:pt idx="144">
                  <c:v>1893</c:v>
                </c:pt>
                <c:pt idx="145">
                  <c:v>1894</c:v>
                </c:pt>
                <c:pt idx="146">
                  <c:v>1895</c:v>
                </c:pt>
                <c:pt idx="147">
                  <c:v>1896</c:v>
                </c:pt>
                <c:pt idx="148">
                  <c:v>1897</c:v>
                </c:pt>
                <c:pt idx="149">
                  <c:v>1898</c:v>
                </c:pt>
                <c:pt idx="150">
                  <c:v>1899</c:v>
                </c:pt>
                <c:pt idx="151">
                  <c:v>1900</c:v>
                </c:pt>
                <c:pt idx="152">
                  <c:v>1901</c:v>
                </c:pt>
                <c:pt idx="153">
                  <c:v>1902</c:v>
                </c:pt>
                <c:pt idx="154">
                  <c:v>1903</c:v>
                </c:pt>
                <c:pt idx="155">
                  <c:v>1904</c:v>
                </c:pt>
                <c:pt idx="156">
                  <c:v>1905</c:v>
                </c:pt>
                <c:pt idx="157">
                  <c:v>1906</c:v>
                </c:pt>
                <c:pt idx="158">
                  <c:v>1907</c:v>
                </c:pt>
                <c:pt idx="159">
                  <c:v>1908</c:v>
                </c:pt>
                <c:pt idx="160">
                  <c:v>1909</c:v>
                </c:pt>
                <c:pt idx="161">
                  <c:v>1910</c:v>
                </c:pt>
                <c:pt idx="162">
                  <c:v>1911</c:v>
                </c:pt>
                <c:pt idx="163">
                  <c:v>1912</c:v>
                </c:pt>
                <c:pt idx="164">
                  <c:v>1913</c:v>
                </c:pt>
                <c:pt idx="165">
                  <c:v>1914</c:v>
                </c:pt>
                <c:pt idx="166">
                  <c:v>1915</c:v>
                </c:pt>
                <c:pt idx="167">
                  <c:v>1916</c:v>
                </c:pt>
                <c:pt idx="168">
                  <c:v>1917</c:v>
                </c:pt>
                <c:pt idx="169">
                  <c:v>1918</c:v>
                </c:pt>
                <c:pt idx="170">
                  <c:v>1919</c:v>
                </c:pt>
                <c:pt idx="171">
                  <c:v>1920</c:v>
                </c:pt>
                <c:pt idx="172">
                  <c:v>1921</c:v>
                </c:pt>
                <c:pt idx="173">
                  <c:v>1922</c:v>
                </c:pt>
                <c:pt idx="174">
                  <c:v>1923</c:v>
                </c:pt>
                <c:pt idx="175">
                  <c:v>1924</c:v>
                </c:pt>
                <c:pt idx="176">
                  <c:v>1925</c:v>
                </c:pt>
                <c:pt idx="177">
                  <c:v>1926</c:v>
                </c:pt>
                <c:pt idx="178">
                  <c:v>1927</c:v>
                </c:pt>
                <c:pt idx="179">
                  <c:v>1928</c:v>
                </c:pt>
                <c:pt idx="180">
                  <c:v>1929</c:v>
                </c:pt>
                <c:pt idx="181">
                  <c:v>1930</c:v>
                </c:pt>
                <c:pt idx="182">
                  <c:v>1931</c:v>
                </c:pt>
                <c:pt idx="183">
                  <c:v>1932</c:v>
                </c:pt>
                <c:pt idx="184">
                  <c:v>1933</c:v>
                </c:pt>
                <c:pt idx="185">
                  <c:v>1934</c:v>
                </c:pt>
                <c:pt idx="186">
                  <c:v>1935</c:v>
                </c:pt>
                <c:pt idx="187">
                  <c:v>1936</c:v>
                </c:pt>
                <c:pt idx="188">
                  <c:v>1937</c:v>
                </c:pt>
                <c:pt idx="189">
                  <c:v>1938</c:v>
                </c:pt>
                <c:pt idx="190">
                  <c:v>1939</c:v>
                </c:pt>
                <c:pt idx="191">
                  <c:v>1940</c:v>
                </c:pt>
                <c:pt idx="192">
                  <c:v>1941</c:v>
                </c:pt>
                <c:pt idx="193">
                  <c:v>1942</c:v>
                </c:pt>
                <c:pt idx="194">
                  <c:v>1943</c:v>
                </c:pt>
                <c:pt idx="195">
                  <c:v>1944</c:v>
                </c:pt>
                <c:pt idx="196">
                  <c:v>1945</c:v>
                </c:pt>
                <c:pt idx="197">
                  <c:v>1946</c:v>
                </c:pt>
                <c:pt idx="198">
                  <c:v>1947</c:v>
                </c:pt>
                <c:pt idx="199">
                  <c:v>1948</c:v>
                </c:pt>
                <c:pt idx="200">
                  <c:v>1949</c:v>
                </c:pt>
                <c:pt idx="201">
                  <c:v>1950</c:v>
                </c:pt>
                <c:pt idx="202">
                  <c:v>1951</c:v>
                </c:pt>
                <c:pt idx="203">
                  <c:v>1952</c:v>
                </c:pt>
                <c:pt idx="204">
                  <c:v>1953</c:v>
                </c:pt>
                <c:pt idx="205">
                  <c:v>1954</c:v>
                </c:pt>
                <c:pt idx="206">
                  <c:v>1955</c:v>
                </c:pt>
                <c:pt idx="207">
                  <c:v>1956</c:v>
                </c:pt>
                <c:pt idx="208">
                  <c:v>1957</c:v>
                </c:pt>
                <c:pt idx="209">
                  <c:v>1958</c:v>
                </c:pt>
                <c:pt idx="210">
                  <c:v>1959</c:v>
                </c:pt>
                <c:pt idx="211">
                  <c:v>1960</c:v>
                </c:pt>
                <c:pt idx="212">
                  <c:v>1961</c:v>
                </c:pt>
                <c:pt idx="213">
                  <c:v>1962</c:v>
                </c:pt>
                <c:pt idx="214">
                  <c:v>1963</c:v>
                </c:pt>
                <c:pt idx="215">
                  <c:v>1964</c:v>
                </c:pt>
                <c:pt idx="216">
                  <c:v>1965</c:v>
                </c:pt>
                <c:pt idx="217">
                  <c:v>1966</c:v>
                </c:pt>
                <c:pt idx="218">
                  <c:v>1967</c:v>
                </c:pt>
                <c:pt idx="219">
                  <c:v>1968</c:v>
                </c:pt>
                <c:pt idx="220">
                  <c:v>1969</c:v>
                </c:pt>
                <c:pt idx="221">
                  <c:v>1970</c:v>
                </c:pt>
                <c:pt idx="222">
                  <c:v>1971</c:v>
                </c:pt>
                <c:pt idx="223">
                  <c:v>1972</c:v>
                </c:pt>
                <c:pt idx="224">
                  <c:v>1973</c:v>
                </c:pt>
                <c:pt idx="225">
                  <c:v>1974</c:v>
                </c:pt>
                <c:pt idx="226">
                  <c:v>1975</c:v>
                </c:pt>
                <c:pt idx="227">
                  <c:v>1976</c:v>
                </c:pt>
                <c:pt idx="228">
                  <c:v>1977</c:v>
                </c:pt>
                <c:pt idx="229">
                  <c:v>1978</c:v>
                </c:pt>
                <c:pt idx="230">
                  <c:v>1979</c:v>
                </c:pt>
                <c:pt idx="231">
                  <c:v>1980</c:v>
                </c:pt>
                <c:pt idx="232">
                  <c:v>1981</c:v>
                </c:pt>
                <c:pt idx="233">
                  <c:v>1982</c:v>
                </c:pt>
                <c:pt idx="234">
                  <c:v>1983</c:v>
                </c:pt>
                <c:pt idx="235">
                  <c:v>1984</c:v>
                </c:pt>
                <c:pt idx="236">
                  <c:v>1985</c:v>
                </c:pt>
                <c:pt idx="237">
                  <c:v>1986</c:v>
                </c:pt>
                <c:pt idx="238">
                  <c:v>1987</c:v>
                </c:pt>
                <c:pt idx="239">
                  <c:v>1988</c:v>
                </c:pt>
                <c:pt idx="240">
                  <c:v>1989</c:v>
                </c:pt>
                <c:pt idx="241">
                  <c:v>1990</c:v>
                </c:pt>
                <c:pt idx="242">
                  <c:v>1991</c:v>
                </c:pt>
                <c:pt idx="243">
                  <c:v>1992</c:v>
                </c:pt>
                <c:pt idx="244">
                  <c:v>1993</c:v>
                </c:pt>
                <c:pt idx="245">
                  <c:v>1994</c:v>
                </c:pt>
                <c:pt idx="246">
                  <c:v>1995</c:v>
                </c:pt>
                <c:pt idx="247">
                  <c:v>1996</c:v>
                </c:pt>
                <c:pt idx="248">
                  <c:v>1997</c:v>
                </c:pt>
                <c:pt idx="249">
                  <c:v>1998</c:v>
                </c:pt>
                <c:pt idx="250">
                  <c:v>1999</c:v>
                </c:pt>
                <c:pt idx="251">
                  <c:v>2000</c:v>
                </c:pt>
                <c:pt idx="252">
                  <c:v>2001</c:v>
                </c:pt>
                <c:pt idx="253">
                  <c:v>2002</c:v>
                </c:pt>
                <c:pt idx="254">
                  <c:v>2003</c:v>
                </c:pt>
                <c:pt idx="255">
                  <c:v>2004</c:v>
                </c:pt>
                <c:pt idx="256">
                  <c:v>2005</c:v>
                </c:pt>
                <c:pt idx="257">
                  <c:v>2006</c:v>
                </c:pt>
                <c:pt idx="258">
                  <c:v>2007</c:v>
                </c:pt>
                <c:pt idx="259">
                  <c:v>2008</c:v>
                </c:pt>
                <c:pt idx="260">
                  <c:v>2009</c:v>
                </c:pt>
                <c:pt idx="261">
                  <c:v>2010</c:v>
                </c:pt>
                <c:pt idx="262">
                  <c:v>2011</c:v>
                </c:pt>
                <c:pt idx="263" formatCode="0">
                  <c:v>2012</c:v>
                </c:pt>
                <c:pt idx="264" formatCode="0">
                  <c:v>2013</c:v>
                </c:pt>
                <c:pt idx="265">
                  <c:v>2014</c:v>
                </c:pt>
                <c:pt idx="266" formatCode="0">
                  <c:v>2015</c:v>
                </c:pt>
                <c:pt idx="267" formatCode="0">
                  <c:v>2016</c:v>
                </c:pt>
                <c:pt idx="268" formatCode="0">
                  <c:v>2017</c:v>
                </c:pt>
                <c:pt idx="269" formatCode="0">
                  <c:v>2018</c:v>
                </c:pt>
                <c:pt idx="270" formatCode="0">
                  <c:v>2019</c:v>
                </c:pt>
                <c:pt idx="271" formatCode="0">
                  <c:v>2020</c:v>
                </c:pt>
                <c:pt idx="272" formatCode="0">
                  <c:v>2021</c:v>
                </c:pt>
              </c:numCache>
            </c:numRef>
          </c:cat>
          <c:val>
            <c:numRef>
              <c:f>'Data for graph'!$E$31:$E$303</c:f>
              <c:numCache>
                <c:formatCode>0</c:formatCode>
                <c:ptCount val="273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10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10</c:v>
                </c:pt>
                <c:pt idx="130">
                  <c:v>10</c:v>
                </c:pt>
                <c:pt idx="131">
                  <c:v>11</c:v>
                </c:pt>
                <c:pt idx="132">
                  <c:v>11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11</c:v>
                </c:pt>
                <c:pt idx="141">
                  <c:v>12</c:v>
                </c:pt>
                <c:pt idx="142">
                  <c:v>13</c:v>
                </c:pt>
                <c:pt idx="143">
                  <c:v>13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9</c:v>
                </c:pt>
                <c:pt idx="160">
                  <c:v>9</c:v>
                </c:pt>
                <c:pt idx="161">
                  <c:v>9</c:v>
                </c:pt>
                <c:pt idx="162">
                  <c:v>10</c:v>
                </c:pt>
                <c:pt idx="163">
                  <c:v>9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11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12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12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12</c:v>
                </c:pt>
                <c:pt idx="211">
                  <c:v>11</c:v>
                </c:pt>
                <c:pt idx="212">
                  <c:v>12</c:v>
                </c:pt>
                <c:pt idx="213">
                  <c:v>12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7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10</c:v>
                </c:pt>
                <c:pt idx="251">
                  <c:v>11</c:v>
                </c:pt>
                <c:pt idx="252">
                  <c:v>12</c:v>
                </c:pt>
                <c:pt idx="253">
                  <c:v>13</c:v>
                </c:pt>
                <c:pt idx="254">
                  <c:v>12</c:v>
                </c:pt>
                <c:pt idx="255">
                  <c:v>11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16</c:v>
                </c:pt>
                <c:pt idx="269">
                  <c:v>16</c:v>
                </c:pt>
                <c:pt idx="270">
                  <c:v>16</c:v>
                </c:pt>
                <c:pt idx="271">
                  <c:v>16</c:v>
                </c:pt>
                <c:pt idx="272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09-4BE0-9E9F-7ADBA6C82650}"/>
            </c:ext>
          </c:extLst>
        </c:ser>
        <c:ser>
          <c:idx val="0"/>
          <c:order val="1"/>
          <c:tx>
            <c:strRef>
              <c:f>'Data for graph'!$F$1</c:f>
              <c:strCache>
                <c:ptCount val="1"/>
                <c:pt idx="0">
                  <c:v>Severe ice winters 
(trailing 30 year period)</c:v>
                </c:pt>
              </c:strCache>
            </c:strRef>
          </c:tx>
          <c:marker>
            <c:symbol val="none"/>
          </c:marker>
          <c:cat>
            <c:numRef>
              <c:f>'Data for graph'!$B$31:$B$303</c:f>
              <c:numCache>
                <c:formatCode>General</c:formatCode>
                <c:ptCount val="273"/>
                <c:pt idx="0">
                  <c:v>1749</c:v>
                </c:pt>
                <c:pt idx="1">
                  <c:v>1750</c:v>
                </c:pt>
                <c:pt idx="2">
                  <c:v>1751</c:v>
                </c:pt>
                <c:pt idx="3">
                  <c:v>1752</c:v>
                </c:pt>
                <c:pt idx="4">
                  <c:v>1753</c:v>
                </c:pt>
                <c:pt idx="5">
                  <c:v>1754</c:v>
                </c:pt>
                <c:pt idx="6">
                  <c:v>1755</c:v>
                </c:pt>
                <c:pt idx="7">
                  <c:v>1756</c:v>
                </c:pt>
                <c:pt idx="8">
                  <c:v>1757</c:v>
                </c:pt>
                <c:pt idx="9">
                  <c:v>1758</c:v>
                </c:pt>
                <c:pt idx="10">
                  <c:v>1759</c:v>
                </c:pt>
                <c:pt idx="11">
                  <c:v>1760</c:v>
                </c:pt>
                <c:pt idx="12">
                  <c:v>1761</c:v>
                </c:pt>
                <c:pt idx="13">
                  <c:v>1762</c:v>
                </c:pt>
                <c:pt idx="14">
                  <c:v>1763</c:v>
                </c:pt>
                <c:pt idx="15">
                  <c:v>1764</c:v>
                </c:pt>
                <c:pt idx="16">
                  <c:v>1765</c:v>
                </c:pt>
                <c:pt idx="17">
                  <c:v>1766</c:v>
                </c:pt>
                <c:pt idx="18">
                  <c:v>1767</c:v>
                </c:pt>
                <c:pt idx="19">
                  <c:v>1768</c:v>
                </c:pt>
                <c:pt idx="20">
                  <c:v>1769</c:v>
                </c:pt>
                <c:pt idx="21">
                  <c:v>1770</c:v>
                </c:pt>
                <c:pt idx="22">
                  <c:v>1771</c:v>
                </c:pt>
                <c:pt idx="23">
                  <c:v>1772</c:v>
                </c:pt>
                <c:pt idx="24">
                  <c:v>1773</c:v>
                </c:pt>
                <c:pt idx="25">
                  <c:v>1774</c:v>
                </c:pt>
                <c:pt idx="26">
                  <c:v>1775</c:v>
                </c:pt>
                <c:pt idx="27">
                  <c:v>1776</c:v>
                </c:pt>
                <c:pt idx="28">
                  <c:v>1777</c:v>
                </c:pt>
                <c:pt idx="29">
                  <c:v>1778</c:v>
                </c:pt>
                <c:pt idx="30">
                  <c:v>1779</c:v>
                </c:pt>
                <c:pt idx="31">
                  <c:v>1780</c:v>
                </c:pt>
                <c:pt idx="32">
                  <c:v>1781</c:v>
                </c:pt>
                <c:pt idx="33">
                  <c:v>1782</c:v>
                </c:pt>
                <c:pt idx="34">
                  <c:v>1783</c:v>
                </c:pt>
                <c:pt idx="35">
                  <c:v>1784</c:v>
                </c:pt>
                <c:pt idx="36">
                  <c:v>1785</c:v>
                </c:pt>
                <c:pt idx="37">
                  <c:v>1786</c:v>
                </c:pt>
                <c:pt idx="38">
                  <c:v>1787</c:v>
                </c:pt>
                <c:pt idx="39">
                  <c:v>1788</c:v>
                </c:pt>
                <c:pt idx="40">
                  <c:v>1789</c:v>
                </c:pt>
                <c:pt idx="41">
                  <c:v>1790</c:v>
                </c:pt>
                <c:pt idx="42">
                  <c:v>1791</c:v>
                </c:pt>
                <c:pt idx="43">
                  <c:v>1792</c:v>
                </c:pt>
                <c:pt idx="44">
                  <c:v>1793</c:v>
                </c:pt>
                <c:pt idx="45">
                  <c:v>1794</c:v>
                </c:pt>
                <c:pt idx="46">
                  <c:v>1795</c:v>
                </c:pt>
                <c:pt idx="47">
                  <c:v>1796</c:v>
                </c:pt>
                <c:pt idx="48">
                  <c:v>1797</c:v>
                </c:pt>
                <c:pt idx="49">
                  <c:v>1798</c:v>
                </c:pt>
                <c:pt idx="50">
                  <c:v>1799</c:v>
                </c:pt>
                <c:pt idx="51">
                  <c:v>1800</c:v>
                </c:pt>
                <c:pt idx="52">
                  <c:v>1801</c:v>
                </c:pt>
                <c:pt idx="53">
                  <c:v>1802</c:v>
                </c:pt>
                <c:pt idx="54">
                  <c:v>1803</c:v>
                </c:pt>
                <c:pt idx="55">
                  <c:v>1804</c:v>
                </c:pt>
                <c:pt idx="56">
                  <c:v>1805</c:v>
                </c:pt>
                <c:pt idx="57">
                  <c:v>1806</c:v>
                </c:pt>
                <c:pt idx="58">
                  <c:v>1807</c:v>
                </c:pt>
                <c:pt idx="59">
                  <c:v>1808</c:v>
                </c:pt>
                <c:pt idx="60">
                  <c:v>1809</c:v>
                </c:pt>
                <c:pt idx="61">
                  <c:v>1810</c:v>
                </c:pt>
                <c:pt idx="62">
                  <c:v>1811</c:v>
                </c:pt>
                <c:pt idx="63">
                  <c:v>1812</c:v>
                </c:pt>
                <c:pt idx="64">
                  <c:v>1813</c:v>
                </c:pt>
                <c:pt idx="65">
                  <c:v>1814</c:v>
                </c:pt>
                <c:pt idx="66">
                  <c:v>1815</c:v>
                </c:pt>
                <c:pt idx="67">
                  <c:v>1816</c:v>
                </c:pt>
                <c:pt idx="68">
                  <c:v>1817</c:v>
                </c:pt>
                <c:pt idx="69">
                  <c:v>1818</c:v>
                </c:pt>
                <c:pt idx="70">
                  <c:v>1819</c:v>
                </c:pt>
                <c:pt idx="71">
                  <c:v>1820</c:v>
                </c:pt>
                <c:pt idx="72">
                  <c:v>1821</c:v>
                </c:pt>
                <c:pt idx="73">
                  <c:v>1822</c:v>
                </c:pt>
                <c:pt idx="74">
                  <c:v>1823</c:v>
                </c:pt>
                <c:pt idx="75">
                  <c:v>1824</c:v>
                </c:pt>
                <c:pt idx="76">
                  <c:v>1825</c:v>
                </c:pt>
                <c:pt idx="77">
                  <c:v>1826</c:v>
                </c:pt>
                <c:pt idx="78">
                  <c:v>1827</c:v>
                </c:pt>
                <c:pt idx="79">
                  <c:v>1828</c:v>
                </c:pt>
                <c:pt idx="80">
                  <c:v>1829</c:v>
                </c:pt>
                <c:pt idx="81">
                  <c:v>1830</c:v>
                </c:pt>
                <c:pt idx="82">
                  <c:v>1831</c:v>
                </c:pt>
                <c:pt idx="83">
                  <c:v>1832</c:v>
                </c:pt>
                <c:pt idx="84">
                  <c:v>1833</c:v>
                </c:pt>
                <c:pt idx="85">
                  <c:v>1834</c:v>
                </c:pt>
                <c:pt idx="86">
                  <c:v>1835</c:v>
                </c:pt>
                <c:pt idx="87">
                  <c:v>1836</c:v>
                </c:pt>
                <c:pt idx="88">
                  <c:v>1837</c:v>
                </c:pt>
                <c:pt idx="89">
                  <c:v>1838</c:v>
                </c:pt>
                <c:pt idx="90">
                  <c:v>1839</c:v>
                </c:pt>
                <c:pt idx="91">
                  <c:v>1840</c:v>
                </c:pt>
                <c:pt idx="92">
                  <c:v>1841</c:v>
                </c:pt>
                <c:pt idx="93">
                  <c:v>1842</c:v>
                </c:pt>
                <c:pt idx="94">
                  <c:v>1843</c:v>
                </c:pt>
                <c:pt idx="95">
                  <c:v>1844</c:v>
                </c:pt>
                <c:pt idx="96">
                  <c:v>1845</c:v>
                </c:pt>
                <c:pt idx="97">
                  <c:v>1846</c:v>
                </c:pt>
                <c:pt idx="98">
                  <c:v>1847</c:v>
                </c:pt>
                <c:pt idx="99">
                  <c:v>1848</c:v>
                </c:pt>
                <c:pt idx="100">
                  <c:v>1849</c:v>
                </c:pt>
                <c:pt idx="101">
                  <c:v>1850</c:v>
                </c:pt>
                <c:pt idx="102">
                  <c:v>1851</c:v>
                </c:pt>
                <c:pt idx="103">
                  <c:v>1852</c:v>
                </c:pt>
                <c:pt idx="104">
                  <c:v>1853</c:v>
                </c:pt>
                <c:pt idx="105">
                  <c:v>1854</c:v>
                </c:pt>
                <c:pt idx="106">
                  <c:v>1855</c:v>
                </c:pt>
                <c:pt idx="107">
                  <c:v>1856</c:v>
                </c:pt>
                <c:pt idx="108">
                  <c:v>1857</c:v>
                </c:pt>
                <c:pt idx="109">
                  <c:v>1858</c:v>
                </c:pt>
                <c:pt idx="110">
                  <c:v>1859</c:v>
                </c:pt>
                <c:pt idx="111">
                  <c:v>1860</c:v>
                </c:pt>
                <c:pt idx="112">
                  <c:v>1861</c:v>
                </c:pt>
                <c:pt idx="113">
                  <c:v>1862</c:v>
                </c:pt>
                <c:pt idx="114">
                  <c:v>1863</c:v>
                </c:pt>
                <c:pt idx="115">
                  <c:v>1864</c:v>
                </c:pt>
                <c:pt idx="116">
                  <c:v>1865</c:v>
                </c:pt>
                <c:pt idx="117">
                  <c:v>1866</c:v>
                </c:pt>
                <c:pt idx="118">
                  <c:v>1867</c:v>
                </c:pt>
                <c:pt idx="119">
                  <c:v>1868</c:v>
                </c:pt>
                <c:pt idx="120">
                  <c:v>1869</c:v>
                </c:pt>
                <c:pt idx="121">
                  <c:v>1870</c:v>
                </c:pt>
                <c:pt idx="122">
                  <c:v>1871</c:v>
                </c:pt>
                <c:pt idx="123">
                  <c:v>1872</c:v>
                </c:pt>
                <c:pt idx="124">
                  <c:v>1873</c:v>
                </c:pt>
                <c:pt idx="125">
                  <c:v>1874</c:v>
                </c:pt>
                <c:pt idx="126">
                  <c:v>1875</c:v>
                </c:pt>
                <c:pt idx="127">
                  <c:v>1876</c:v>
                </c:pt>
                <c:pt idx="128">
                  <c:v>1877</c:v>
                </c:pt>
                <c:pt idx="129">
                  <c:v>1878</c:v>
                </c:pt>
                <c:pt idx="130">
                  <c:v>1879</c:v>
                </c:pt>
                <c:pt idx="131">
                  <c:v>1880</c:v>
                </c:pt>
                <c:pt idx="132">
                  <c:v>1881</c:v>
                </c:pt>
                <c:pt idx="133">
                  <c:v>1882</c:v>
                </c:pt>
                <c:pt idx="134">
                  <c:v>1883</c:v>
                </c:pt>
                <c:pt idx="135">
                  <c:v>1884</c:v>
                </c:pt>
                <c:pt idx="136">
                  <c:v>1885</c:v>
                </c:pt>
                <c:pt idx="137">
                  <c:v>1886</c:v>
                </c:pt>
                <c:pt idx="138">
                  <c:v>1887</c:v>
                </c:pt>
                <c:pt idx="139">
                  <c:v>1888</c:v>
                </c:pt>
                <c:pt idx="140">
                  <c:v>1889</c:v>
                </c:pt>
                <c:pt idx="141">
                  <c:v>1890</c:v>
                </c:pt>
                <c:pt idx="142">
                  <c:v>1891</c:v>
                </c:pt>
                <c:pt idx="143">
                  <c:v>1892</c:v>
                </c:pt>
                <c:pt idx="144">
                  <c:v>1893</c:v>
                </c:pt>
                <c:pt idx="145">
                  <c:v>1894</c:v>
                </c:pt>
                <c:pt idx="146">
                  <c:v>1895</c:v>
                </c:pt>
                <c:pt idx="147">
                  <c:v>1896</c:v>
                </c:pt>
                <c:pt idx="148">
                  <c:v>1897</c:v>
                </c:pt>
                <c:pt idx="149">
                  <c:v>1898</c:v>
                </c:pt>
                <c:pt idx="150">
                  <c:v>1899</c:v>
                </c:pt>
                <c:pt idx="151">
                  <c:v>1900</c:v>
                </c:pt>
                <c:pt idx="152">
                  <c:v>1901</c:v>
                </c:pt>
                <c:pt idx="153">
                  <c:v>1902</c:v>
                </c:pt>
                <c:pt idx="154">
                  <c:v>1903</c:v>
                </c:pt>
                <c:pt idx="155">
                  <c:v>1904</c:v>
                </c:pt>
                <c:pt idx="156">
                  <c:v>1905</c:v>
                </c:pt>
                <c:pt idx="157">
                  <c:v>1906</c:v>
                </c:pt>
                <c:pt idx="158">
                  <c:v>1907</c:v>
                </c:pt>
                <c:pt idx="159">
                  <c:v>1908</c:v>
                </c:pt>
                <c:pt idx="160">
                  <c:v>1909</c:v>
                </c:pt>
                <c:pt idx="161">
                  <c:v>1910</c:v>
                </c:pt>
                <c:pt idx="162">
                  <c:v>1911</c:v>
                </c:pt>
                <c:pt idx="163">
                  <c:v>1912</c:v>
                </c:pt>
                <c:pt idx="164">
                  <c:v>1913</c:v>
                </c:pt>
                <c:pt idx="165">
                  <c:v>1914</c:v>
                </c:pt>
                <c:pt idx="166">
                  <c:v>1915</c:v>
                </c:pt>
                <c:pt idx="167">
                  <c:v>1916</c:v>
                </c:pt>
                <c:pt idx="168">
                  <c:v>1917</c:v>
                </c:pt>
                <c:pt idx="169">
                  <c:v>1918</c:v>
                </c:pt>
                <c:pt idx="170">
                  <c:v>1919</c:v>
                </c:pt>
                <c:pt idx="171">
                  <c:v>1920</c:v>
                </c:pt>
                <c:pt idx="172">
                  <c:v>1921</c:v>
                </c:pt>
                <c:pt idx="173">
                  <c:v>1922</c:v>
                </c:pt>
                <c:pt idx="174">
                  <c:v>1923</c:v>
                </c:pt>
                <c:pt idx="175">
                  <c:v>1924</c:v>
                </c:pt>
                <c:pt idx="176">
                  <c:v>1925</c:v>
                </c:pt>
                <c:pt idx="177">
                  <c:v>1926</c:v>
                </c:pt>
                <c:pt idx="178">
                  <c:v>1927</c:v>
                </c:pt>
                <c:pt idx="179">
                  <c:v>1928</c:v>
                </c:pt>
                <c:pt idx="180">
                  <c:v>1929</c:v>
                </c:pt>
                <c:pt idx="181">
                  <c:v>1930</c:v>
                </c:pt>
                <c:pt idx="182">
                  <c:v>1931</c:v>
                </c:pt>
                <c:pt idx="183">
                  <c:v>1932</c:v>
                </c:pt>
                <c:pt idx="184">
                  <c:v>1933</c:v>
                </c:pt>
                <c:pt idx="185">
                  <c:v>1934</c:v>
                </c:pt>
                <c:pt idx="186">
                  <c:v>1935</c:v>
                </c:pt>
                <c:pt idx="187">
                  <c:v>1936</c:v>
                </c:pt>
                <c:pt idx="188">
                  <c:v>1937</c:v>
                </c:pt>
                <c:pt idx="189">
                  <c:v>1938</c:v>
                </c:pt>
                <c:pt idx="190">
                  <c:v>1939</c:v>
                </c:pt>
                <c:pt idx="191">
                  <c:v>1940</c:v>
                </c:pt>
                <c:pt idx="192">
                  <c:v>1941</c:v>
                </c:pt>
                <c:pt idx="193">
                  <c:v>1942</c:v>
                </c:pt>
                <c:pt idx="194">
                  <c:v>1943</c:v>
                </c:pt>
                <c:pt idx="195">
                  <c:v>1944</c:v>
                </c:pt>
                <c:pt idx="196">
                  <c:v>1945</c:v>
                </c:pt>
                <c:pt idx="197">
                  <c:v>1946</c:v>
                </c:pt>
                <c:pt idx="198">
                  <c:v>1947</c:v>
                </c:pt>
                <c:pt idx="199">
                  <c:v>1948</c:v>
                </c:pt>
                <c:pt idx="200">
                  <c:v>1949</c:v>
                </c:pt>
                <c:pt idx="201">
                  <c:v>1950</c:v>
                </c:pt>
                <c:pt idx="202">
                  <c:v>1951</c:v>
                </c:pt>
                <c:pt idx="203">
                  <c:v>1952</c:v>
                </c:pt>
                <c:pt idx="204">
                  <c:v>1953</c:v>
                </c:pt>
                <c:pt idx="205">
                  <c:v>1954</c:v>
                </c:pt>
                <c:pt idx="206">
                  <c:v>1955</c:v>
                </c:pt>
                <c:pt idx="207">
                  <c:v>1956</c:v>
                </c:pt>
                <c:pt idx="208">
                  <c:v>1957</c:v>
                </c:pt>
                <c:pt idx="209">
                  <c:v>1958</c:v>
                </c:pt>
                <c:pt idx="210">
                  <c:v>1959</c:v>
                </c:pt>
                <c:pt idx="211">
                  <c:v>1960</c:v>
                </c:pt>
                <c:pt idx="212">
                  <c:v>1961</c:v>
                </c:pt>
                <c:pt idx="213">
                  <c:v>1962</c:v>
                </c:pt>
                <c:pt idx="214">
                  <c:v>1963</c:v>
                </c:pt>
                <c:pt idx="215">
                  <c:v>1964</c:v>
                </c:pt>
                <c:pt idx="216">
                  <c:v>1965</c:v>
                </c:pt>
                <c:pt idx="217">
                  <c:v>1966</c:v>
                </c:pt>
                <c:pt idx="218">
                  <c:v>1967</c:v>
                </c:pt>
                <c:pt idx="219">
                  <c:v>1968</c:v>
                </c:pt>
                <c:pt idx="220">
                  <c:v>1969</c:v>
                </c:pt>
                <c:pt idx="221">
                  <c:v>1970</c:v>
                </c:pt>
                <c:pt idx="222">
                  <c:v>1971</c:v>
                </c:pt>
                <c:pt idx="223">
                  <c:v>1972</c:v>
                </c:pt>
                <c:pt idx="224">
                  <c:v>1973</c:v>
                </c:pt>
                <c:pt idx="225">
                  <c:v>1974</c:v>
                </c:pt>
                <c:pt idx="226">
                  <c:v>1975</c:v>
                </c:pt>
                <c:pt idx="227">
                  <c:v>1976</c:v>
                </c:pt>
                <c:pt idx="228">
                  <c:v>1977</c:v>
                </c:pt>
                <c:pt idx="229">
                  <c:v>1978</c:v>
                </c:pt>
                <c:pt idx="230">
                  <c:v>1979</c:v>
                </c:pt>
                <c:pt idx="231">
                  <c:v>1980</c:v>
                </c:pt>
                <c:pt idx="232">
                  <c:v>1981</c:v>
                </c:pt>
                <c:pt idx="233">
                  <c:v>1982</c:v>
                </c:pt>
                <c:pt idx="234">
                  <c:v>1983</c:v>
                </c:pt>
                <c:pt idx="235">
                  <c:v>1984</c:v>
                </c:pt>
                <c:pt idx="236">
                  <c:v>1985</c:v>
                </c:pt>
                <c:pt idx="237">
                  <c:v>1986</c:v>
                </c:pt>
                <c:pt idx="238">
                  <c:v>1987</c:v>
                </c:pt>
                <c:pt idx="239">
                  <c:v>1988</c:v>
                </c:pt>
                <c:pt idx="240">
                  <c:v>1989</c:v>
                </c:pt>
                <c:pt idx="241">
                  <c:v>1990</c:v>
                </c:pt>
                <c:pt idx="242">
                  <c:v>1991</c:v>
                </c:pt>
                <c:pt idx="243">
                  <c:v>1992</c:v>
                </c:pt>
                <c:pt idx="244">
                  <c:v>1993</c:v>
                </c:pt>
                <c:pt idx="245">
                  <c:v>1994</c:v>
                </c:pt>
                <c:pt idx="246">
                  <c:v>1995</c:v>
                </c:pt>
                <c:pt idx="247">
                  <c:v>1996</c:v>
                </c:pt>
                <c:pt idx="248">
                  <c:v>1997</c:v>
                </c:pt>
                <c:pt idx="249">
                  <c:v>1998</c:v>
                </c:pt>
                <c:pt idx="250">
                  <c:v>1999</c:v>
                </c:pt>
                <c:pt idx="251">
                  <c:v>2000</c:v>
                </c:pt>
                <c:pt idx="252">
                  <c:v>2001</c:v>
                </c:pt>
                <c:pt idx="253">
                  <c:v>2002</c:v>
                </c:pt>
                <c:pt idx="254">
                  <c:v>2003</c:v>
                </c:pt>
                <c:pt idx="255">
                  <c:v>2004</c:v>
                </c:pt>
                <c:pt idx="256">
                  <c:v>2005</c:v>
                </c:pt>
                <c:pt idx="257">
                  <c:v>2006</c:v>
                </c:pt>
                <c:pt idx="258">
                  <c:v>2007</c:v>
                </c:pt>
                <c:pt idx="259">
                  <c:v>2008</c:v>
                </c:pt>
                <c:pt idx="260">
                  <c:v>2009</c:v>
                </c:pt>
                <c:pt idx="261">
                  <c:v>2010</c:v>
                </c:pt>
                <c:pt idx="262">
                  <c:v>2011</c:v>
                </c:pt>
                <c:pt idx="263" formatCode="0">
                  <c:v>2012</c:v>
                </c:pt>
                <c:pt idx="264" formatCode="0">
                  <c:v>2013</c:v>
                </c:pt>
                <c:pt idx="265">
                  <c:v>2014</c:v>
                </c:pt>
                <c:pt idx="266" formatCode="0">
                  <c:v>2015</c:v>
                </c:pt>
                <c:pt idx="267" formatCode="0">
                  <c:v>2016</c:v>
                </c:pt>
                <c:pt idx="268" formatCode="0">
                  <c:v>2017</c:v>
                </c:pt>
                <c:pt idx="269" formatCode="0">
                  <c:v>2018</c:v>
                </c:pt>
                <c:pt idx="270" formatCode="0">
                  <c:v>2019</c:v>
                </c:pt>
                <c:pt idx="271" formatCode="0">
                  <c:v>2020</c:v>
                </c:pt>
                <c:pt idx="272" formatCode="0">
                  <c:v>2021</c:v>
                </c:pt>
              </c:numCache>
            </c:numRef>
          </c:cat>
          <c:val>
            <c:numRef>
              <c:f>'Data for graph'!$F$31:$F$303</c:f>
              <c:numCache>
                <c:formatCode>0</c:formatCode>
                <c:ptCount val="273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12</c:v>
                </c:pt>
                <c:pt idx="11">
                  <c:v>13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15</c:v>
                </c:pt>
                <c:pt idx="29">
                  <c:v>14</c:v>
                </c:pt>
                <c:pt idx="30">
                  <c:v>13</c:v>
                </c:pt>
                <c:pt idx="31">
                  <c:v>14</c:v>
                </c:pt>
                <c:pt idx="32">
                  <c:v>13</c:v>
                </c:pt>
                <c:pt idx="33">
                  <c:v>14</c:v>
                </c:pt>
                <c:pt idx="34">
                  <c:v>14</c:v>
                </c:pt>
                <c:pt idx="35">
                  <c:v>14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16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16</c:v>
                </c:pt>
                <c:pt idx="47">
                  <c:v>16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14</c:v>
                </c:pt>
                <c:pt idx="58">
                  <c:v>14</c:v>
                </c:pt>
                <c:pt idx="59">
                  <c:v>15</c:v>
                </c:pt>
                <c:pt idx="60">
                  <c:v>16</c:v>
                </c:pt>
                <c:pt idx="61">
                  <c:v>16</c:v>
                </c:pt>
                <c:pt idx="62">
                  <c:v>16</c:v>
                </c:pt>
                <c:pt idx="63">
                  <c:v>15</c:v>
                </c:pt>
                <c:pt idx="64">
                  <c:v>16</c:v>
                </c:pt>
                <c:pt idx="65">
                  <c:v>16</c:v>
                </c:pt>
                <c:pt idx="66">
                  <c:v>15</c:v>
                </c:pt>
                <c:pt idx="67">
                  <c:v>15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13</c:v>
                </c:pt>
                <c:pt idx="75">
                  <c:v>13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13</c:v>
                </c:pt>
                <c:pt idx="93">
                  <c:v>13</c:v>
                </c:pt>
                <c:pt idx="94">
                  <c:v>12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13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16</c:v>
                </c:pt>
                <c:pt idx="109">
                  <c:v>15</c:v>
                </c:pt>
                <c:pt idx="110">
                  <c:v>14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14</c:v>
                </c:pt>
                <c:pt idx="118">
                  <c:v>15</c:v>
                </c:pt>
                <c:pt idx="119">
                  <c:v>15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12</c:v>
                </c:pt>
                <c:pt idx="127">
                  <c:v>13</c:v>
                </c:pt>
                <c:pt idx="128">
                  <c:v>13</c:v>
                </c:pt>
                <c:pt idx="129">
                  <c:v>13</c:v>
                </c:pt>
                <c:pt idx="130">
                  <c:v>13</c:v>
                </c:pt>
                <c:pt idx="131">
                  <c:v>12</c:v>
                </c:pt>
                <c:pt idx="132">
                  <c:v>13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11</c:v>
                </c:pt>
                <c:pt idx="138">
                  <c:v>11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11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11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9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7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09-4BE0-9E9F-7ADBA6C82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772224"/>
        <c:axId val="92773760"/>
      </c:lineChart>
      <c:catAx>
        <c:axId val="927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773760"/>
        <c:crosses val="autoZero"/>
        <c:auto val="1"/>
        <c:lblAlgn val="ctr"/>
        <c:lblOffset val="100"/>
        <c:noMultiLvlLbl val="0"/>
      </c:catAx>
      <c:valAx>
        <c:axId val="92773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fi-FI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Maximum ice extent (km</a:t>
                </a:r>
                <a:r>
                  <a:rPr lang="fi-FI" sz="1000" b="1" i="0" u="none" strike="noStrike" baseline="30000">
                    <a:solidFill>
                      <a:srgbClr val="000000"/>
                    </a:solidFill>
                    <a:latin typeface="Calibri"/>
                  </a:rPr>
                  <a:t>2</a:t>
                </a:r>
                <a:r>
                  <a:rPr lang="fi-FI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7722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0</xdr:rowOff>
    </xdr:from>
    <xdr:to>
      <xdr:col>17</xdr:col>
      <xdr:colOff>609599</xdr:colOff>
      <xdr:row>33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600075</xdr:colOff>
      <xdr:row>35</xdr:row>
      <xdr:rowOff>19050</xdr:rowOff>
    </xdr:from>
    <xdr:to>
      <xdr:col>17</xdr:col>
      <xdr:colOff>152400</xdr:colOff>
      <xdr:row>68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3"/>
  <sheetViews>
    <sheetView tabSelected="1" workbookViewId="0">
      <pane ySplit="1" topLeftCell="A263" activePane="bottomLeft" state="frozen"/>
      <selection pane="bottomLeft" activeCell="H10" sqref="H10"/>
    </sheetView>
  </sheetViews>
  <sheetFormatPr baseColWidth="10" defaultColWidth="9.109375" defaultRowHeight="13.2" x14ac:dyDescent="0.25"/>
  <cols>
    <col min="1" max="1" width="9.5546875" bestFit="1" customWidth="1"/>
    <col min="2" max="2" width="14.88671875" style="2" customWidth="1"/>
    <col min="3" max="3" width="14.44140625" style="2" customWidth="1"/>
    <col min="4" max="4" width="17.109375" style="2" customWidth="1"/>
    <col min="5" max="5" width="16.6640625" style="15" customWidth="1"/>
    <col min="6" max="6" width="18.88671875" style="2" customWidth="1"/>
    <col min="7" max="7" width="9.109375" style="15"/>
    <col min="8" max="16384" width="9.109375" style="2"/>
  </cols>
  <sheetData>
    <row r="1" spans="1:7" s="12" customFormat="1" ht="41.25" customHeight="1" x14ac:dyDescent="0.25">
      <c r="A1" s="3" t="s">
        <v>1</v>
      </c>
      <c r="B1" s="10" t="s">
        <v>3</v>
      </c>
      <c r="C1" s="11" t="s">
        <v>2</v>
      </c>
      <c r="D1" s="13" t="s">
        <v>5</v>
      </c>
      <c r="E1" s="14" t="s">
        <v>4</v>
      </c>
      <c r="F1" s="14" t="s">
        <v>7</v>
      </c>
      <c r="G1" s="18" t="s">
        <v>6</v>
      </c>
    </row>
    <row r="2" spans="1:7" x14ac:dyDescent="0.25">
      <c r="A2" s="4" t="s">
        <v>0</v>
      </c>
      <c r="B2">
        <v>1720</v>
      </c>
      <c r="C2" s="5">
        <v>130000</v>
      </c>
      <c r="D2"/>
      <c r="F2" s="15"/>
      <c r="G2" s="15">
        <f t="shared" ref="G2:G65" si="0">_xlfn.RANK.EQ($C2,$C$2:$C$303,1)</f>
        <v>94</v>
      </c>
    </row>
    <row r="3" spans="1:7" x14ac:dyDescent="0.25">
      <c r="A3" s="4" t="s">
        <v>0</v>
      </c>
      <c r="B3">
        <v>1721</v>
      </c>
      <c r="C3" s="5">
        <v>130000</v>
      </c>
      <c r="D3"/>
      <c r="F3" s="15"/>
      <c r="G3" s="15">
        <f t="shared" si="0"/>
        <v>94</v>
      </c>
    </row>
    <row r="4" spans="1:7" x14ac:dyDescent="0.25">
      <c r="A4" s="4" t="s">
        <v>0</v>
      </c>
      <c r="B4">
        <v>1722</v>
      </c>
      <c r="C4" s="5">
        <v>78000</v>
      </c>
      <c r="D4"/>
      <c r="F4" s="15"/>
      <c r="G4" s="15">
        <f t="shared" si="0"/>
        <v>20</v>
      </c>
    </row>
    <row r="5" spans="1:7" x14ac:dyDescent="0.25">
      <c r="A5" s="4" t="s">
        <v>0</v>
      </c>
      <c r="B5">
        <v>1723</v>
      </c>
      <c r="C5" s="5">
        <v>220000</v>
      </c>
      <c r="D5"/>
      <c r="F5" s="15"/>
      <c r="G5" s="15">
        <f t="shared" si="0"/>
        <v>177</v>
      </c>
    </row>
    <row r="6" spans="1:7" x14ac:dyDescent="0.25">
      <c r="A6" s="4" t="s">
        <v>0</v>
      </c>
      <c r="B6">
        <v>1724</v>
      </c>
      <c r="C6" s="5">
        <v>78000</v>
      </c>
      <c r="D6"/>
      <c r="F6" s="15"/>
      <c r="G6" s="15">
        <f t="shared" si="0"/>
        <v>20</v>
      </c>
    </row>
    <row r="7" spans="1:7" x14ac:dyDescent="0.25">
      <c r="A7" s="4" t="s">
        <v>0</v>
      </c>
      <c r="B7">
        <v>1725</v>
      </c>
      <c r="C7" s="5">
        <v>79000</v>
      </c>
      <c r="D7"/>
      <c r="F7" s="15"/>
      <c r="G7" s="15">
        <f t="shared" si="0"/>
        <v>22</v>
      </c>
    </row>
    <row r="8" spans="1:7" x14ac:dyDescent="0.25">
      <c r="A8" s="4" t="s">
        <v>0</v>
      </c>
      <c r="B8">
        <v>1726</v>
      </c>
      <c r="C8" s="5">
        <v>360000</v>
      </c>
      <c r="D8"/>
      <c r="F8" s="15"/>
      <c r="G8" s="15">
        <f t="shared" si="0"/>
        <v>254</v>
      </c>
    </row>
    <row r="9" spans="1:7" x14ac:dyDescent="0.25">
      <c r="A9" s="4" t="s">
        <v>0</v>
      </c>
      <c r="B9">
        <v>1727</v>
      </c>
      <c r="C9" s="5">
        <v>132000</v>
      </c>
      <c r="D9" s="5">
        <f>AVERAGE(C2:C16)</f>
        <v>173266.66666666666</v>
      </c>
      <c r="F9" s="15"/>
      <c r="G9" s="15">
        <f t="shared" si="0"/>
        <v>100</v>
      </c>
    </row>
    <row r="10" spans="1:7" x14ac:dyDescent="0.25">
      <c r="A10" s="4" t="s">
        <v>0</v>
      </c>
      <c r="B10">
        <v>1728</v>
      </c>
      <c r="C10" s="5">
        <v>220000</v>
      </c>
      <c r="D10" s="5">
        <f t="shared" ref="D10:D73" si="1">AVERAGE(C3:C17)</f>
        <v>169933.33333333334</v>
      </c>
      <c r="F10" s="15"/>
      <c r="G10" s="15">
        <f t="shared" si="0"/>
        <v>177</v>
      </c>
    </row>
    <row r="11" spans="1:7" x14ac:dyDescent="0.25">
      <c r="A11" s="4" t="s">
        <v>0</v>
      </c>
      <c r="B11">
        <v>1729</v>
      </c>
      <c r="C11" s="5">
        <v>281000</v>
      </c>
      <c r="D11" s="5">
        <f t="shared" si="1"/>
        <v>176000</v>
      </c>
      <c r="F11" s="15"/>
      <c r="G11" s="15">
        <f t="shared" si="0"/>
        <v>213</v>
      </c>
    </row>
    <row r="12" spans="1:7" x14ac:dyDescent="0.25">
      <c r="A12" s="4" t="s">
        <v>0</v>
      </c>
      <c r="B12">
        <v>1730</v>
      </c>
      <c r="C12" s="5">
        <v>79000</v>
      </c>
      <c r="D12" s="5">
        <f t="shared" si="1"/>
        <v>179533.33333333334</v>
      </c>
      <c r="F12" s="15"/>
      <c r="G12" s="15">
        <f t="shared" si="0"/>
        <v>22</v>
      </c>
    </row>
    <row r="13" spans="1:7" x14ac:dyDescent="0.25">
      <c r="A13" s="4" t="s">
        <v>0</v>
      </c>
      <c r="B13">
        <v>1731</v>
      </c>
      <c r="C13" s="5">
        <v>279000</v>
      </c>
      <c r="D13" s="5">
        <f t="shared" si="1"/>
        <v>183933.33333333334</v>
      </c>
      <c r="F13" s="15"/>
      <c r="G13" s="15">
        <f t="shared" si="0"/>
        <v>208</v>
      </c>
    </row>
    <row r="14" spans="1:7" x14ac:dyDescent="0.25">
      <c r="A14" s="4" t="s">
        <v>0</v>
      </c>
      <c r="B14">
        <v>1732</v>
      </c>
      <c r="C14" s="5">
        <v>220000</v>
      </c>
      <c r="D14" s="5">
        <f t="shared" si="1"/>
        <v>193200</v>
      </c>
      <c r="F14" s="15"/>
      <c r="G14" s="15">
        <f t="shared" si="0"/>
        <v>177</v>
      </c>
    </row>
    <row r="15" spans="1:7" x14ac:dyDescent="0.25">
      <c r="A15" s="4" t="s">
        <v>0</v>
      </c>
      <c r="B15">
        <v>1733</v>
      </c>
      <c r="C15" s="5">
        <v>182000</v>
      </c>
      <c r="D15" s="5">
        <f t="shared" si="1"/>
        <v>215933.33333333334</v>
      </c>
      <c r="F15" s="15"/>
      <c r="G15" s="15">
        <f t="shared" si="0"/>
        <v>153</v>
      </c>
    </row>
    <row r="16" spans="1:7" x14ac:dyDescent="0.25">
      <c r="A16" s="4" t="s">
        <v>0</v>
      </c>
      <c r="B16">
        <v>1734</v>
      </c>
      <c r="C16" s="5">
        <v>131000</v>
      </c>
      <c r="D16" s="5">
        <f t="shared" si="1"/>
        <v>199600</v>
      </c>
      <c r="F16" s="15"/>
      <c r="G16" s="15">
        <f t="shared" si="0"/>
        <v>98</v>
      </c>
    </row>
    <row r="17" spans="1:7" x14ac:dyDescent="0.25">
      <c r="A17" s="4" t="s">
        <v>0</v>
      </c>
      <c r="B17">
        <v>1735</v>
      </c>
      <c r="C17" s="5">
        <v>80000</v>
      </c>
      <c r="D17" s="5">
        <f t="shared" si="1"/>
        <v>197800</v>
      </c>
      <c r="F17" s="15"/>
      <c r="G17" s="15">
        <f t="shared" si="0"/>
        <v>24</v>
      </c>
    </row>
    <row r="18" spans="1:7" x14ac:dyDescent="0.25">
      <c r="A18" s="4" t="s">
        <v>0</v>
      </c>
      <c r="B18">
        <v>1736</v>
      </c>
      <c r="C18" s="5">
        <v>221000</v>
      </c>
      <c r="D18" s="5">
        <f t="shared" si="1"/>
        <v>189133.33333333334</v>
      </c>
      <c r="F18" s="15"/>
      <c r="G18" s="15">
        <f t="shared" si="0"/>
        <v>182</v>
      </c>
    </row>
    <row r="19" spans="1:7" x14ac:dyDescent="0.25">
      <c r="A19" s="4" t="s">
        <v>0</v>
      </c>
      <c r="B19">
        <v>1737</v>
      </c>
      <c r="C19" s="5">
        <v>131000</v>
      </c>
      <c r="D19" s="5">
        <f t="shared" si="1"/>
        <v>177666.66666666666</v>
      </c>
      <c r="F19" s="15"/>
      <c r="G19" s="15">
        <f t="shared" si="0"/>
        <v>98</v>
      </c>
    </row>
    <row r="20" spans="1:7" x14ac:dyDescent="0.25">
      <c r="A20" s="4" t="s">
        <v>0</v>
      </c>
      <c r="B20">
        <v>1738</v>
      </c>
      <c r="C20" s="5">
        <v>286000</v>
      </c>
      <c r="D20" s="5">
        <f t="shared" si="1"/>
        <v>193066.66666666666</v>
      </c>
      <c r="F20" s="15"/>
      <c r="G20" s="15">
        <f t="shared" si="0"/>
        <v>217</v>
      </c>
    </row>
    <row r="21" spans="1:7" x14ac:dyDescent="0.25">
      <c r="A21" s="4" t="s">
        <v>0</v>
      </c>
      <c r="B21">
        <v>1739</v>
      </c>
      <c r="C21" s="5">
        <v>217000</v>
      </c>
      <c r="D21" s="5">
        <f t="shared" si="1"/>
        <v>190800</v>
      </c>
      <c r="F21" s="15"/>
      <c r="G21" s="15">
        <f t="shared" si="0"/>
        <v>176</v>
      </c>
    </row>
    <row r="22" spans="1:7" x14ac:dyDescent="0.25">
      <c r="A22" s="4" t="s">
        <v>0</v>
      </c>
      <c r="B22">
        <v>1740</v>
      </c>
      <c r="C22" s="5">
        <v>420000</v>
      </c>
      <c r="D22" s="5">
        <f t="shared" si="1"/>
        <v>202800</v>
      </c>
      <c r="F22" s="15"/>
      <c r="G22" s="15">
        <f t="shared" si="0"/>
        <v>287</v>
      </c>
    </row>
    <row r="23" spans="1:7" x14ac:dyDescent="0.25">
      <c r="A23" s="4" t="s">
        <v>0</v>
      </c>
      <c r="B23">
        <v>1741</v>
      </c>
      <c r="C23" s="5">
        <v>115000</v>
      </c>
      <c r="D23" s="5">
        <f t="shared" si="1"/>
        <v>210666.66666666666</v>
      </c>
      <c r="F23" s="15"/>
      <c r="G23" s="15">
        <f t="shared" si="0"/>
        <v>78</v>
      </c>
    </row>
    <row r="24" spans="1:7" x14ac:dyDescent="0.25">
      <c r="A24" s="4" t="s">
        <v>0</v>
      </c>
      <c r="B24">
        <v>1742</v>
      </c>
      <c r="C24" s="5">
        <v>105000</v>
      </c>
      <c r="D24" s="5">
        <f t="shared" si="1"/>
        <v>223066.66666666666</v>
      </c>
      <c r="F24" s="15"/>
      <c r="G24" s="15">
        <f t="shared" si="0"/>
        <v>67</v>
      </c>
    </row>
    <row r="25" spans="1:7" x14ac:dyDescent="0.25">
      <c r="A25" s="4" t="s">
        <v>0</v>
      </c>
      <c r="B25">
        <v>1743</v>
      </c>
      <c r="C25" s="5">
        <v>90000</v>
      </c>
      <c r="D25" s="5">
        <f t="shared" si="1"/>
        <v>223333.33333333334</v>
      </c>
      <c r="F25" s="15"/>
      <c r="G25" s="15">
        <f t="shared" si="0"/>
        <v>42</v>
      </c>
    </row>
    <row r="26" spans="1:7" x14ac:dyDescent="0.25">
      <c r="A26" s="4" t="s">
        <v>0</v>
      </c>
      <c r="B26">
        <v>1744</v>
      </c>
      <c r="C26" s="5">
        <v>109000</v>
      </c>
      <c r="D26" s="5">
        <f t="shared" si="1"/>
        <v>233933.33333333334</v>
      </c>
      <c r="F26" s="15"/>
      <c r="G26" s="15">
        <f t="shared" si="0"/>
        <v>69</v>
      </c>
    </row>
    <row r="27" spans="1:7" x14ac:dyDescent="0.25">
      <c r="A27" s="4" t="s">
        <v>0</v>
      </c>
      <c r="B27">
        <v>1745</v>
      </c>
      <c r="C27" s="5">
        <v>310000</v>
      </c>
      <c r="D27" s="5">
        <f t="shared" si="1"/>
        <v>241200</v>
      </c>
      <c r="F27" s="15"/>
      <c r="G27" s="15">
        <f t="shared" si="0"/>
        <v>227</v>
      </c>
    </row>
    <row r="28" spans="1:7" x14ac:dyDescent="0.25">
      <c r="A28" s="4" t="s">
        <v>0</v>
      </c>
      <c r="B28">
        <v>1746</v>
      </c>
      <c r="C28" s="5">
        <v>245000</v>
      </c>
      <c r="D28" s="5">
        <f t="shared" si="1"/>
        <v>229466.66666666666</v>
      </c>
      <c r="F28" s="15"/>
      <c r="G28" s="15">
        <f t="shared" si="0"/>
        <v>196</v>
      </c>
    </row>
    <row r="29" spans="1:7" x14ac:dyDescent="0.25">
      <c r="A29" s="4" t="s">
        <v>0</v>
      </c>
      <c r="B29">
        <v>1747</v>
      </c>
      <c r="C29" s="5">
        <v>400000</v>
      </c>
      <c r="D29" s="5">
        <f t="shared" si="1"/>
        <v>243000</v>
      </c>
      <c r="F29" s="15"/>
      <c r="G29" s="15">
        <f t="shared" si="0"/>
        <v>277</v>
      </c>
    </row>
    <row r="30" spans="1:7" x14ac:dyDescent="0.25">
      <c r="A30" s="4" t="s">
        <v>0</v>
      </c>
      <c r="B30">
        <v>1748</v>
      </c>
      <c r="C30" s="5">
        <v>300000</v>
      </c>
      <c r="D30" s="5">
        <f t="shared" si="1"/>
        <v>237000</v>
      </c>
      <c r="F30" s="15"/>
      <c r="G30" s="15">
        <f t="shared" si="0"/>
        <v>220</v>
      </c>
    </row>
    <row r="31" spans="1:7" x14ac:dyDescent="0.25">
      <c r="A31" s="4" t="s">
        <v>0</v>
      </c>
      <c r="B31">
        <v>1749</v>
      </c>
      <c r="C31" s="5">
        <v>317000</v>
      </c>
      <c r="D31" s="5">
        <f t="shared" si="1"/>
        <v>236000</v>
      </c>
      <c r="E31" s="15">
        <f>COUNTIF($C2:$C31,"&lt;1.3E5")</f>
        <v>9</v>
      </c>
      <c r="F31" s="15">
        <f t="shared" ref="F31:F92" si="2">COUNTIF($C2:$C31,"&gt;2.7E5")</f>
        <v>9</v>
      </c>
      <c r="G31" s="15">
        <f t="shared" si="0"/>
        <v>230</v>
      </c>
    </row>
    <row r="32" spans="1:7" x14ac:dyDescent="0.25">
      <c r="A32" s="4" t="s">
        <v>0</v>
      </c>
      <c r="B32">
        <v>1750</v>
      </c>
      <c r="C32" s="5">
        <v>84000</v>
      </c>
      <c r="D32" s="5">
        <f t="shared" si="1"/>
        <v>254400</v>
      </c>
      <c r="E32" s="15">
        <f t="shared" ref="E32:E92" si="3">COUNTIF($C3:$C32,"&lt;1.3E5")</f>
        <v>10</v>
      </c>
      <c r="F32" s="15">
        <f t="shared" si="2"/>
        <v>9</v>
      </c>
      <c r="G32" s="15">
        <f t="shared" si="0"/>
        <v>34</v>
      </c>
    </row>
    <row r="33" spans="1:7" x14ac:dyDescent="0.25">
      <c r="A33" s="4" t="s">
        <v>0</v>
      </c>
      <c r="B33">
        <v>1751</v>
      </c>
      <c r="C33" s="5">
        <v>380000</v>
      </c>
      <c r="D33" s="5">
        <f t="shared" si="1"/>
        <v>272400</v>
      </c>
      <c r="E33" s="15">
        <f t="shared" si="3"/>
        <v>10</v>
      </c>
      <c r="F33" s="15">
        <f t="shared" si="2"/>
        <v>10</v>
      </c>
      <c r="G33" s="15">
        <f t="shared" si="0"/>
        <v>265</v>
      </c>
    </row>
    <row r="34" spans="1:7" x14ac:dyDescent="0.25">
      <c r="A34" s="4" t="s">
        <v>0</v>
      </c>
      <c r="B34">
        <v>1752</v>
      </c>
      <c r="C34" s="5">
        <v>240000</v>
      </c>
      <c r="D34" s="5">
        <f t="shared" si="1"/>
        <v>271800</v>
      </c>
      <c r="E34" s="15">
        <f t="shared" si="3"/>
        <v>9</v>
      </c>
      <c r="F34" s="15">
        <f t="shared" si="2"/>
        <v>10</v>
      </c>
      <c r="G34" s="15">
        <f t="shared" si="0"/>
        <v>191</v>
      </c>
    </row>
    <row r="35" spans="1:7" x14ac:dyDescent="0.25">
      <c r="A35" s="4" t="s">
        <v>0</v>
      </c>
      <c r="B35">
        <v>1753</v>
      </c>
      <c r="C35" s="5">
        <v>110000</v>
      </c>
      <c r="D35" s="5">
        <f t="shared" si="1"/>
        <v>276466.66666666669</v>
      </c>
      <c r="E35" s="15">
        <f t="shared" si="3"/>
        <v>10</v>
      </c>
      <c r="F35" s="15">
        <f t="shared" si="2"/>
        <v>10</v>
      </c>
      <c r="G35" s="15">
        <f t="shared" si="0"/>
        <v>71</v>
      </c>
    </row>
    <row r="36" spans="1:7" x14ac:dyDescent="0.25">
      <c r="A36" s="4" t="s">
        <v>0</v>
      </c>
      <c r="B36">
        <v>1754</v>
      </c>
      <c r="C36" s="5">
        <v>420000</v>
      </c>
      <c r="D36" s="5">
        <f t="shared" si="1"/>
        <v>269866.66666666669</v>
      </c>
      <c r="E36" s="15">
        <f t="shared" si="3"/>
        <v>9</v>
      </c>
      <c r="F36" s="15">
        <f t="shared" si="2"/>
        <v>11</v>
      </c>
      <c r="G36" s="15">
        <f t="shared" si="0"/>
        <v>287</v>
      </c>
    </row>
    <row r="37" spans="1:7" x14ac:dyDescent="0.25">
      <c r="A37" s="4" t="s">
        <v>0</v>
      </c>
      <c r="B37">
        <v>1755</v>
      </c>
      <c r="C37" s="5">
        <v>330000</v>
      </c>
      <c r="D37" s="5">
        <f t="shared" si="1"/>
        <v>254533.33333333334</v>
      </c>
      <c r="E37" s="15">
        <f t="shared" si="3"/>
        <v>8</v>
      </c>
      <c r="F37" s="15">
        <f t="shared" si="2"/>
        <v>12</v>
      </c>
      <c r="G37" s="15">
        <f t="shared" si="0"/>
        <v>240</v>
      </c>
    </row>
    <row r="38" spans="1:7" x14ac:dyDescent="0.25">
      <c r="A38" s="4" t="s">
        <v>0</v>
      </c>
      <c r="B38">
        <v>1756</v>
      </c>
      <c r="C38" s="5">
        <v>100000</v>
      </c>
      <c r="D38" s="5">
        <f t="shared" si="1"/>
        <v>242800</v>
      </c>
      <c r="E38" s="15">
        <f t="shared" si="3"/>
        <v>9</v>
      </c>
      <c r="F38" s="15">
        <f t="shared" si="2"/>
        <v>11</v>
      </c>
      <c r="G38" s="15">
        <f t="shared" si="0"/>
        <v>59</v>
      </c>
    </row>
    <row r="39" spans="1:7" x14ac:dyDescent="0.25">
      <c r="A39" s="4" t="s">
        <v>0</v>
      </c>
      <c r="B39">
        <v>1757</v>
      </c>
      <c r="C39" s="5">
        <v>381000</v>
      </c>
      <c r="D39" s="5">
        <f t="shared" si="1"/>
        <v>227666.66666666666</v>
      </c>
      <c r="E39" s="15">
        <f t="shared" si="3"/>
        <v>9</v>
      </c>
      <c r="F39" s="15">
        <f t="shared" si="2"/>
        <v>12</v>
      </c>
      <c r="G39" s="15">
        <f t="shared" si="0"/>
        <v>270</v>
      </c>
    </row>
    <row r="40" spans="1:7" x14ac:dyDescent="0.25">
      <c r="A40" s="4" t="s">
        <v>0</v>
      </c>
      <c r="B40">
        <v>1758</v>
      </c>
      <c r="C40" s="5">
        <v>360000</v>
      </c>
      <c r="D40" s="5">
        <f t="shared" si="1"/>
        <v>234066.66666666666</v>
      </c>
      <c r="E40" s="15">
        <f t="shared" si="3"/>
        <v>9</v>
      </c>
      <c r="F40" s="15">
        <f t="shared" si="2"/>
        <v>13</v>
      </c>
      <c r="G40" s="15">
        <f t="shared" si="0"/>
        <v>254</v>
      </c>
    </row>
    <row r="41" spans="1:7" x14ac:dyDescent="0.25">
      <c r="A41" s="4" t="s">
        <v>0</v>
      </c>
      <c r="B41">
        <v>1759</v>
      </c>
      <c r="C41" s="5">
        <v>100000</v>
      </c>
      <c r="D41" s="5">
        <f t="shared" si="1"/>
        <v>224066.66666666666</v>
      </c>
      <c r="E41" s="15">
        <f t="shared" si="3"/>
        <v>10</v>
      </c>
      <c r="F41" s="15">
        <f t="shared" si="2"/>
        <v>12</v>
      </c>
      <c r="G41" s="15">
        <f t="shared" si="0"/>
        <v>59</v>
      </c>
    </row>
    <row r="42" spans="1:7" x14ac:dyDescent="0.25">
      <c r="A42" s="4" t="s">
        <v>0</v>
      </c>
      <c r="B42">
        <v>1760</v>
      </c>
      <c r="C42" s="5">
        <v>380000</v>
      </c>
      <c r="D42" s="5">
        <f t="shared" si="1"/>
        <v>229666.66666666666</v>
      </c>
      <c r="E42" s="15">
        <f t="shared" si="3"/>
        <v>9</v>
      </c>
      <c r="F42" s="15">
        <f t="shared" si="2"/>
        <v>13</v>
      </c>
      <c r="G42" s="15">
        <f t="shared" si="0"/>
        <v>265</v>
      </c>
    </row>
    <row r="43" spans="1:7" x14ac:dyDescent="0.25">
      <c r="A43" s="4" t="s">
        <v>0</v>
      </c>
      <c r="B43">
        <v>1761</v>
      </c>
      <c r="C43" s="5">
        <v>146000</v>
      </c>
      <c r="D43" s="5">
        <f t="shared" si="1"/>
        <v>243666.66666666666</v>
      </c>
      <c r="E43" s="15">
        <f t="shared" si="3"/>
        <v>9</v>
      </c>
      <c r="F43" s="15">
        <f t="shared" si="2"/>
        <v>12</v>
      </c>
      <c r="G43" s="15">
        <f t="shared" si="0"/>
        <v>112</v>
      </c>
    </row>
    <row r="44" spans="1:7" x14ac:dyDescent="0.25">
      <c r="A44" s="4" t="s">
        <v>0</v>
      </c>
      <c r="B44">
        <v>1762</v>
      </c>
      <c r="C44" s="5">
        <v>170000</v>
      </c>
      <c r="D44" s="5">
        <f t="shared" si="1"/>
        <v>221666.66666666666</v>
      </c>
      <c r="E44" s="15">
        <f t="shared" si="3"/>
        <v>9</v>
      </c>
      <c r="F44" s="15">
        <f t="shared" si="2"/>
        <v>12</v>
      </c>
      <c r="G44" s="15">
        <f t="shared" si="0"/>
        <v>133</v>
      </c>
    </row>
    <row r="45" spans="1:7" x14ac:dyDescent="0.25">
      <c r="A45" s="4" t="s">
        <v>0</v>
      </c>
      <c r="B45">
        <v>1763</v>
      </c>
      <c r="C45" s="5">
        <v>124000</v>
      </c>
      <c r="D45" s="5">
        <f t="shared" si="1"/>
        <v>223666.66666666666</v>
      </c>
      <c r="E45" s="15">
        <f t="shared" si="3"/>
        <v>10</v>
      </c>
      <c r="F45" s="15">
        <f t="shared" si="2"/>
        <v>12</v>
      </c>
      <c r="G45" s="15">
        <f t="shared" si="0"/>
        <v>82</v>
      </c>
    </row>
    <row r="46" spans="1:7" x14ac:dyDescent="0.25">
      <c r="A46" s="4" t="s">
        <v>0</v>
      </c>
      <c r="B46">
        <v>1764</v>
      </c>
      <c r="C46" s="5">
        <v>90000</v>
      </c>
      <c r="D46" s="5">
        <f t="shared" si="1"/>
        <v>239000</v>
      </c>
      <c r="E46" s="15">
        <f t="shared" si="3"/>
        <v>11</v>
      </c>
      <c r="F46" s="15">
        <f t="shared" si="2"/>
        <v>12</v>
      </c>
      <c r="G46" s="15">
        <f t="shared" si="0"/>
        <v>42</v>
      </c>
    </row>
    <row r="47" spans="1:7" x14ac:dyDescent="0.25">
      <c r="A47" s="4" t="s">
        <v>0</v>
      </c>
      <c r="B47">
        <v>1765</v>
      </c>
      <c r="C47" s="5">
        <v>180000</v>
      </c>
      <c r="D47" s="5">
        <f t="shared" si="1"/>
        <v>236533.33333333334</v>
      </c>
      <c r="E47" s="15">
        <f t="shared" si="3"/>
        <v>10</v>
      </c>
      <c r="F47" s="15">
        <f t="shared" si="2"/>
        <v>12</v>
      </c>
      <c r="G47" s="15">
        <f t="shared" si="0"/>
        <v>144</v>
      </c>
    </row>
    <row r="48" spans="1:7" x14ac:dyDescent="0.25">
      <c r="A48" s="4" t="s">
        <v>0</v>
      </c>
      <c r="B48">
        <v>1766</v>
      </c>
      <c r="C48" s="5">
        <v>230000</v>
      </c>
      <c r="D48" s="5">
        <f t="shared" si="1"/>
        <v>219200</v>
      </c>
      <c r="E48" s="15">
        <f t="shared" si="3"/>
        <v>10</v>
      </c>
      <c r="F48" s="15">
        <f t="shared" si="2"/>
        <v>12</v>
      </c>
      <c r="G48" s="15">
        <f t="shared" si="0"/>
        <v>185</v>
      </c>
    </row>
    <row r="49" spans="1:7" x14ac:dyDescent="0.25">
      <c r="A49" s="4" t="s">
        <v>0</v>
      </c>
      <c r="B49">
        <v>1767</v>
      </c>
      <c r="C49" s="5">
        <v>324000</v>
      </c>
      <c r="D49" s="5">
        <f t="shared" si="1"/>
        <v>231933.33333333334</v>
      </c>
      <c r="E49" s="15">
        <f t="shared" si="3"/>
        <v>10</v>
      </c>
      <c r="F49" s="15">
        <f t="shared" si="2"/>
        <v>13</v>
      </c>
      <c r="G49" s="15">
        <f t="shared" si="0"/>
        <v>236</v>
      </c>
    </row>
    <row r="50" spans="1:7" x14ac:dyDescent="0.25">
      <c r="A50" s="4" t="s">
        <v>0</v>
      </c>
      <c r="B50">
        <v>1768</v>
      </c>
      <c r="C50" s="5">
        <v>320000</v>
      </c>
      <c r="D50" s="5">
        <f t="shared" si="1"/>
        <v>225333.33333333334</v>
      </c>
      <c r="E50" s="15">
        <f t="shared" si="3"/>
        <v>10</v>
      </c>
      <c r="F50" s="15">
        <f t="shared" si="2"/>
        <v>13</v>
      </c>
      <c r="G50" s="15">
        <f t="shared" si="0"/>
        <v>232</v>
      </c>
    </row>
    <row r="51" spans="1:7" x14ac:dyDescent="0.25">
      <c r="A51" s="4" t="s">
        <v>0</v>
      </c>
      <c r="B51">
        <v>1769</v>
      </c>
      <c r="C51" s="5">
        <v>90000</v>
      </c>
      <c r="D51" s="5">
        <f t="shared" si="1"/>
        <v>229600</v>
      </c>
      <c r="E51" s="15">
        <f t="shared" si="3"/>
        <v>11</v>
      </c>
      <c r="F51" s="15">
        <f t="shared" si="2"/>
        <v>13</v>
      </c>
      <c r="G51" s="15">
        <f t="shared" si="0"/>
        <v>42</v>
      </c>
    </row>
    <row r="52" spans="1:7" x14ac:dyDescent="0.25">
      <c r="A52" s="4" t="s">
        <v>0</v>
      </c>
      <c r="B52">
        <v>1770</v>
      </c>
      <c r="C52" s="5">
        <v>360000</v>
      </c>
      <c r="D52" s="5">
        <f t="shared" si="1"/>
        <v>234266.66666666666</v>
      </c>
      <c r="E52" s="15">
        <f t="shared" si="3"/>
        <v>11</v>
      </c>
      <c r="F52" s="15">
        <f t="shared" si="2"/>
        <v>13</v>
      </c>
      <c r="G52" s="15">
        <f t="shared" si="0"/>
        <v>254</v>
      </c>
    </row>
    <row r="53" spans="1:7" x14ac:dyDescent="0.25">
      <c r="A53" s="4" t="s">
        <v>0</v>
      </c>
      <c r="B53">
        <v>1771</v>
      </c>
      <c r="C53" s="5">
        <v>330000</v>
      </c>
      <c r="D53" s="5">
        <f t="shared" si="1"/>
        <v>239333.33333333334</v>
      </c>
      <c r="E53" s="15">
        <f t="shared" si="3"/>
        <v>10</v>
      </c>
      <c r="F53" s="15">
        <f t="shared" si="2"/>
        <v>14</v>
      </c>
      <c r="G53" s="15">
        <f t="shared" si="0"/>
        <v>240</v>
      </c>
    </row>
    <row r="54" spans="1:7" x14ac:dyDescent="0.25">
      <c r="A54" s="4" t="s">
        <v>0</v>
      </c>
      <c r="B54">
        <v>1772</v>
      </c>
      <c r="C54" s="5">
        <v>344000</v>
      </c>
      <c r="D54" s="5">
        <f t="shared" si="1"/>
        <v>240666.66666666666</v>
      </c>
      <c r="E54" s="15">
        <f t="shared" si="3"/>
        <v>9</v>
      </c>
      <c r="F54" s="15">
        <f t="shared" si="2"/>
        <v>15</v>
      </c>
      <c r="G54" s="15">
        <f t="shared" si="0"/>
        <v>253</v>
      </c>
    </row>
    <row r="55" spans="1:7" x14ac:dyDescent="0.25">
      <c r="A55" s="4" t="s">
        <v>0</v>
      </c>
      <c r="B55">
        <v>1773</v>
      </c>
      <c r="C55" s="5">
        <v>100000</v>
      </c>
      <c r="D55" s="5">
        <f t="shared" si="1"/>
        <v>247933.33333333334</v>
      </c>
      <c r="E55" s="15">
        <f t="shared" si="3"/>
        <v>9</v>
      </c>
      <c r="F55" s="15">
        <f t="shared" si="2"/>
        <v>15</v>
      </c>
      <c r="G55" s="15">
        <f t="shared" si="0"/>
        <v>59</v>
      </c>
    </row>
    <row r="56" spans="1:7" x14ac:dyDescent="0.25">
      <c r="A56" s="4" t="s">
        <v>0</v>
      </c>
      <c r="B56">
        <v>1774</v>
      </c>
      <c r="C56" s="5">
        <v>291000</v>
      </c>
      <c r="D56" s="5">
        <f t="shared" si="1"/>
        <v>248400</v>
      </c>
      <c r="E56" s="15">
        <f t="shared" si="3"/>
        <v>8</v>
      </c>
      <c r="F56" s="15">
        <f t="shared" si="2"/>
        <v>16</v>
      </c>
      <c r="G56" s="15">
        <f t="shared" si="0"/>
        <v>219</v>
      </c>
    </row>
    <row r="57" spans="1:7" x14ac:dyDescent="0.25">
      <c r="A57" s="4" t="s">
        <v>0</v>
      </c>
      <c r="B57">
        <v>1775</v>
      </c>
      <c r="C57" s="5">
        <v>281000</v>
      </c>
      <c r="D57" s="5">
        <f t="shared" si="1"/>
        <v>246800</v>
      </c>
      <c r="E57" s="15">
        <f t="shared" si="3"/>
        <v>8</v>
      </c>
      <c r="F57" s="15">
        <f t="shared" si="2"/>
        <v>16</v>
      </c>
      <c r="G57" s="15">
        <f t="shared" si="0"/>
        <v>213</v>
      </c>
    </row>
    <row r="58" spans="1:7" x14ac:dyDescent="0.25">
      <c r="A58" s="4" t="s">
        <v>0</v>
      </c>
      <c r="B58">
        <v>1776</v>
      </c>
      <c r="C58" s="5">
        <v>210000</v>
      </c>
      <c r="D58" s="5">
        <f t="shared" si="1"/>
        <v>242133.33333333334</v>
      </c>
      <c r="E58" s="15">
        <f t="shared" si="3"/>
        <v>8</v>
      </c>
      <c r="F58" s="15">
        <f t="shared" si="2"/>
        <v>16</v>
      </c>
      <c r="G58" s="15">
        <f t="shared" si="0"/>
        <v>169</v>
      </c>
    </row>
    <row r="59" spans="1:7" x14ac:dyDescent="0.25">
      <c r="A59" s="4" t="s">
        <v>0</v>
      </c>
      <c r="B59">
        <v>1777</v>
      </c>
      <c r="C59" s="5">
        <v>240000</v>
      </c>
      <c r="D59" s="5">
        <f t="shared" si="1"/>
        <v>261466.66666666666</v>
      </c>
      <c r="E59" s="15">
        <f t="shared" si="3"/>
        <v>8</v>
      </c>
      <c r="F59" s="15">
        <f t="shared" si="2"/>
        <v>15</v>
      </c>
      <c r="G59" s="15">
        <f t="shared" si="0"/>
        <v>191</v>
      </c>
    </row>
    <row r="60" spans="1:7" x14ac:dyDescent="0.25">
      <c r="A60" s="4" t="s">
        <v>0</v>
      </c>
      <c r="B60">
        <v>1778</v>
      </c>
      <c r="C60" s="5">
        <v>200000</v>
      </c>
      <c r="D60" s="5">
        <f t="shared" si="1"/>
        <v>261466.66666666666</v>
      </c>
      <c r="E60" s="15">
        <f t="shared" si="3"/>
        <v>8</v>
      </c>
      <c r="F60" s="15">
        <f t="shared" si="2"/>
        <v>14</v>
      </c>
      <c r="G60" s="15">
        <f t="shared" si="0"/>
        <v>164</v>
      </c>
    </row>
    <row r="61" spans="1:7" x14ac:dyDescent="0.25">
      <c r="A61" s="4" t="s">
        <v>0</v>
      </c>
      <c r="B61">
        <v>1779</v>
      </c>
      <c r="C61" s="5">
        <v>110000</v>
      </c>
      <c r="D61" s="5">
        <f t="shared" si="1"/>
        <v>264800</v>
      </c>
      <c r="E61" s="15">
        <f t="shared" si="3"/>
        <v>9</v>
      </c>
      <c r="F61" s="15">
        <f t="shared" si="2"/>
        <v>13</v>
      </c>
      <c r="G61" s="15">
        <f t="shared" si="0"/>
        <v>71</v>
      </c>
    </row>
    <row r="62" spans="1:7" x14ac:dyDescent="0.25">
      <c r="A62" s="4" t="s">
        <v>0</v>
      </c>
      <c r="B62">
        <v>1780</v>
      </c>
      <c r="C62" s="5">
        <v>289000</v>
      </c>
      <c r="D62" s="5">
        <f t="shared" si="1"/>
        <v>260533.33333333334</v>
      </c>
      <c r="E62" s="15">
        <f t="shared" si="3"/>
        <v>8</v>
      </c>
      <c r="F62" s="15">
        <f t="shared" si="2"/>
        <v>14</v>
      </c>
      <c r="G62" s="15">
        <f t="shared" si="0"/>
        <v>218</v>
      </c>
    </row>
    <row r="63" spans="1:7" x14ac:dyDescent="0.25">
      <c r="A63" s="4" t="s">
        <v>0</v>
      </c>
      <c r="B63">
        <v>1781</v>
      </c>
      <c r="C63" s="5">
        <v>237000</v>
      </c>
      <c r="D63" s="5">
        <f t="shared" si="1"/>
        <v>275200</v>
      </c>
      <c r="E63" s="15">
        <f t="shared" si="3"/>
        <v>8</v>
      </c>
      <c r="F63" s="15">
        <f t="shared" si="2"/>
        <v>13</v>
      </c>
      <c r="G63" s="15">
        <f t="shared" si="0"/>
        <v>189</v>
      </c>
    </row>
    <row r="64" spans="1:7" x14ac:dyDescent="0.25">
      <c r="A64" s="4" t="s">
        <v>0</v>
      </c>
      <c r="B64">
        <v>1782</v>
      </c>
      <c r="C64" s="5">
        <v>300000</v>
      </c>
      <c r="D64" s="5">
        <f t="shared" si="1"/>
        <v>283800</v>
      </c>
      <c r="E64" s="15">
        <f t="shared" si="3"/>
        <v>8</v>
      </c>
      <c r="F64" s="15">
        <f t="shared" si="2"/>
        <v>14</v>
      </c>
      <c r="G64" s="15">
        <f t="shared" si="0"/>
        <v>220</v>
      </c>
    </row>
    <row r="65" spans="1:7" x14ac:dyDescent="0.25">
      <c r="A65" s="4" t="s">
        <v>0</v>
      </c>
      <c r="B65">
        <v>1783</v>
      </c>
      <c r="C65" s="5">
        <v>250000</v>
      </c>
      <c r="D65" s="5">
        <f t="shared" si="1"/>
        <v>269733.33333333331</v>
      </c>
      <c r="E65" s="15">
        <f t="shared" si="3"/>
        <v>7</v>
      </c>
      <c r="F65" s="15">
        <f t="shared" si="2"/>
        <v>14</v>
      </c>
      <c r="G65" s="15">
        <f t="shared" si="0"/>
        <v>197</v>
      </c>
    </row>
    <row r="66" spans="1:7" x14ac:dyDescent="0.25">
      <c r="A66" s="4" t="s">
        <v>0</v>
      </c>
      <c r="B66">
        <v>1784</v>
      </c>
      <c r="C66" s="5">
        <v>380000</v>
      </c>
      <c r="D66" s="5">
        <f t="shared" si="1"/>
        <v>261066.66666666666</v>
      </c>
      <c r="E66" s="15">
        <f t="shared" si="3"/>
        <v>7</v>
      </c>
      <c r="F66" s="15">
        <f t="shared" si="2"/>
        <v>14</v>
      </c>
      <c r="G66" s="15">
        <f t="shared" ref="G66:G129" si="4">_xlfn.RANK.EQ($C66,$C$2:$C$303,1)</f>
        <v>265</v>
      </c>
    </row>
    <row r="67" spans="1:7" x14ac:dyDescent="0.25">
      <c r="A67" s="4" t="s">
        <v>0</v>
      </c>
      <c r="B67">
        <v>1785</v>
      </c>
      <c r="C67" s="5">
        <v>360000</v>
      </c>
      <c r="D67" s="5">
        <f t="shared" si="1"/>
        <v>262400</v>
      </c>
      <c r="E67" s="15">
        <f t="shared" si="3"/>
        <v>7</v>
      </c>
      <c r="F67" s="15">
        <f t="shared" si="2"/>
        <v>14</v>
      </c>
      <c r="G67" s="15">
        <f t="shared" si="4"/>
        <v>254</v>
      </c>
    </row>
    <row r="68" spans="1:7" x14ac:dyDescent="0.25">
      <c r="A68" s="4" t="s">
        <v>0</v>
      </c>
      <c r="B68">
        <v>1786</v>
      </c>
      <c r="C68" s="5">
        <v>380000</v>
      </c>
      <c r="D68" s="5">
        <f t="shared" si="1"/>
        <v>255733.33333333334</v>
      </c>
      <c r="E68" s="15">
        <f t="shared" si="3"/>
        <v>6</v>
      </c>
      <c r="F68" s="15">
        <f t="shared" si="2"/>
        <v>15</v>
      </c>
      <c r="G68" s="15">
        <f t="shared" si="4"/>
        <v>265</v>
      </c>
    </row>
    <row r="69" spans="1:7" x14ac:dyDescent="0.25">
      <c r="A69" s="4" t="s">
        <v>0</v>
      </c>
      <c r="B69">
        <v>1787</v>
      </c>
      <c r="C69" s="5">
        <v>280000</v>
      </c>
      <c r="D69" s="5">
        <f t="shared" si="1"/>
        <v>255066.66666666666</v>
      </c>
      <c r="E69" s="15">
        <f t="shared" si="3"/>
        <v>6</v>
      </c>
      <c r="F69" s="15">
        <f t="shared" si="2"/>
        <v>15</v>
      </c>
      <c r="G69" s="15">
        <f t="shared" si="4"/>
        <v>209</v>
      </c>
    </row>
    <row r="70" spans="1:7" x14ac:dyDescent="0.25">
      <c r="A70" s="4" t="s">
        <v>0</v>
      </c>
      <c r="B70">
        <v>1788</v>
      </c>
      <c r="C70" s="5">
        <v>320000</v>
      </c>
      <c r="D70" s="5">
        <f t="shared" si="1"/>
        <v>257800</v>
      </c>
      <c r="E70" s="15">
        <f t="shared" si="3"/>
        <v>6</v>
      </c>
      <c r="F70" s="15">
        <f t="shared" si="2"/>
        <v>15</v>
      </c>
      <c r="G70" s="15">
        <f t="shared" si="4"/>
        <v>232</v>
      </c>
    </row>
    <row r="71" spans="1:7" x14ac:dyDescent="0.25">
      <c r="A71" s="4" t="s">
        <v>0</v>
      </c>
      <c r="B71">
        <v>1789</v>
      </c>
      <c r="C71" s="5">
        <v>420000</v>
      </c>
      <c r="D71" s="5">
        <f t="shared" si="1"/>
        <v>252400</v>
      </c>
      <c r="E71" s="15">
        <f t="shared" si="3"/>
        <v>5</v>
      </c>
      <c r="F71" s="15">
        <f t="shared" si="2"/>
        <v>16</v>
      </c>
      <c r="G71" s="15">
        <f t="shared" si="4"/>
        <v>287</v>
      </c>
    </row>
    <row r="72" spans="1:7" x14ac:dyDescent="0.25">
      <c r="A72" s="4" t="s">
        <v>0</v>
      </c>
      <c r="B72">
        <v>1790</v>
      </c>
      <c r="C72" s="5">
        <v>70000</v>
      </c>
      <c r="D72" s="5">
        <f t="shared" si="1"/>
        <v>242533.33333333334</v>
      </c>
      <c r="E72" s="15">
        <f t="shared" si="3"/>
        <v>6</v>
      </c>
      <c r="F72" s="15">
        <f t="shared" si="2"/>
        <v>15</v>
      </c>
      <c r="G72" s="15">
        <f t="shared" si="4"/>
        <v>10</v>
      </c>
    </row>
    <row r="73" spans="1:7" x14ac:dyDescent="0.25">
      <c r="A73" s="4" t="s">
        <v>0</v>
      </c>
      <c r="B73">
        <v>1791</v>
      </c>
      <c r="C73" s="5">
        <v>80000</v>
      </c>
      <c r="D73" s="5">
        <f t="shared" si="1"/>
        <v>235333.33333333334</v>
      </c>
      <c r="E73" s="15">
        <f t="shared" si="3"/>
        <v>7</v>
      </c>
      <c r="F73" s="15">
        <f t="shared" si="2"/>
        <v>15</v>
      </c>
      <c r="G73" s="15">
        <f t="shared" si="4"/>
        <v>24</v>
      </c>
    </row>
    <row r="74" spans="1:7" x14ac:dyDescent="0.25">
      <c r="A74" s="4" t="s">
        <v>0</v>
      </c>
      <c r="B74">
        <v>1792</v>
      </c>
      <c r="C74" s="5">
        <v>260000</v>
      </c>
      <c r="D74" s="5">
        <f t="shared" ref="D74:D137" si="5">AVERAGE(C67:C81)</f>
        <v>238000</v>
      </c>
      <c r="E74" s="15">
        <f t="shared" si="3"/>
        <v>7</v>
      </c>
      <c r="F74" s="15">
        <f t="shared" si="2"/>
        <v>15</v>
      </c>
      <c r="G74" s="15">
        <f t="shared" si="4"/>
        <v>201</v>
      </c>
    </row>
    <row r="75" spans="1:7" x14ac:dyDescent="0.25">
      <c r="A75" s="4" t="s">
        <v>0</v>
      </c>
      <c r="B75">
        <v>1793</v>
      </c>
      <c r="C75" s="5">
        <v>100000</v>
      </c>
      <c r="D75" s="5">
        <f t="shared" si="5"/>
        <v>240666.66666666666</v>
      </c>
      <c r="E75" s="15">
        <f t="shared" si="3"/>
        <v>7</v>
      </c>
      <c r="F75" s="15">
        <f t="shared" si="2"/>
        <v>15</v>
      </c>
      <c r="G75" s="15">
        <f t="shared" si="4"/>
        <v>59</v>
      </c>
    </row>
    <row r="76" spans="1:7" x14ac:dyDescent="0.25">
      <c r="A76" s="4" t="s">
        <v>0</v>
      </c>
      <c r="B76">
        <v>1794</v>
      </c>
      <c r="C76" s="5">
        <v>100000</v>
      </c>
      <c r="D76" s="5">
        <f t="shared" si="5"/>
        <v>224400</v>
      </c>
      <c r="E76" s="15">
        <f t="shared" si="3"/>
        <v>7</v>
      </c>
      <c r="F76" s="15">
        <f t="shared" si="2"/>
        <v>15</v>
      </c>
      <c r="G76" s="15">
        <f t="shared" si="4"/>
        <v>59</v>
      </c>
    </row>
    <row r="77" spans="1:7" x14ac:dyDescent="0.25">
      <c r="A77" s="4" t="s">
        <v>0</v>
      </c>
      <c r="B77">
        <v>1795</v>
      </c>
      <c r="C77" s="5">
        <v>330000</v>
      </c>
      <c r="D77" s="5">
        <f t="shared" si="5"/>
        <v>220400</v>
      </c>
      <c r="E77" s="15">
        <f t="shared" si="3"/>
        <v>7</v>
      </c>
      <c r="F77" s="15">
        <f t="shared" si="2"/>
        <v>16</v>
      </c>
      <c r="G77" s="15">
        <f t="shared" si="4"/>
        <v>240</v>
      </c>
    </row>
    <row r="78" spans="1:7" x14ac:dyDescent="0.25">
      <c r="A78" s="4" t="s">
        <v>0</v>
      </c>
      <c r="B78">
        <v>1796</v>
      </c>
      <c r="C78" s="5">
        <v>156000</v>
      </c>
      <c r="D78" s="5">
        <f t="shared" si="5"/>
        <v>225733.33333333334</v>
      </c>
      <c r="E78" s="15">
        <f t="shared" si="3"/>
        <v>7</v>
      </c>
      <c r="F78" s="15">
        <f t="shared" si="2"/>
        <v>16</v>
      </c>
      <c r="G78" s="15">
        <f t="shared" si="4"/>
        <v>124</v>
      </c>
    </row>
    <row r="79" spans="1:7" x14ac:dyDescent="0.25">
      <c r="A79" s="4" t="s">
        <v>0</v>
      </c>
      <c r="B79">
        <v>1797</v>
      </c>
      <c r="C79" s="5">
        <v>152000</v>
      </c>
      <c r="D79" s="5">
        <f t="shared" si="5"/>
        <v>219066.66666666666</v>
      </c>
      <c r="E79" s="15">
        <f t="shared" si="3"/>
        <v>7</v>
      </c>
      <c r="F79" s="15">
        <f t="shared" si="2"/>
        <v>15</v>
      </c>
      <c r="G79" s="15">
        <f t="shared" si="4"/>
        <v>119</v>
      </c>
    </row>
    <row r="80" spans="1:7" x14ac:dyDescent="0.25">
      <c r="A80" s="4" t="s">
        <v>0</v>
      </c>
      <c r="B80">
        <v>1798</v>
      </c>
      <c r="C80" s="5">
        <v>142000</v>
      </c>
      <c r="D80" s="5">
        <f t="shared" si="5"/>
        <v>241066.66666666666</v>
      </c>
      <c r="E80" s="15">
        <f t="shared" si="3"/>
        <v>7</v>
      </c>
      <c r="F80" s="15">
        <f t="shared" si="2"/>
        <v>14</v>
      </c>
      <c r="G80" s="15">
        <f t="shared" si="4"/>
        <v>110</v>
      </c>
    </row>
    <row r="81" spans="1:7" x14ac:dyDescent="0.25">
      <c r="A81" s="4" t="s">
        <v>0</v>
      </c>
      <c r="B81">
        <v>1799</v>
      </c>
      <c r="C81" s="5">
        <v>420000</v>
      </c>
      <c r="D81" s="5">
        <f t="shared" si="5"/>
        <v>252466.66666666666</v>
      </c>
      <c r="E81" s="15">
        <f t="shared" si="3"/>
        <v>6</v>
      </c>
      <c r="F81" s="15">
        <f t="shared" si="2"/>
        <v>15</v>
      </c>
      <c r="G81" s="15">
        <f t="shared" si="4"/>
        <v>287</v>
      </c>
    </row>
    <row r="82" spans="1:7" x14ac:dyDescent="0.25">
      <c r="A82" s="4" t="s">
        <v>0</v>
      </c>
      <c r="B82">
        <v>1800</v>
      </c>
      <c r="C82" s="5">
        <v>400000</v>
      </c>
      <c r="D82" s="5">
        <f t="shared" si="5"/>
        <v>244466.66666666666</v>
      </c>
      <c r="E82" s="15">
        <f t="shared" si="3"/>
        <v>6</v>
      </c>
      <c r="F82" s="15">
        <f t="shared" si="2"/>
        <v>15</v>
      </c>
      <c r="G82" s="15">
        <f t="shared" si="4"/>
        <v>277</v>
      </c>
    </row>
    <row r="83" spans="1:7" x14ac:dyDescent="0.25">
      <c r="A83" s="4" t="s">
        <v>0</v>
      </c>
      <c r="B83">
        <v>1801</v>
      </c>
      <c r="C83" s="5">
        <v>136000</v>
      </c>
      <c r="D83" s="5">
        <f t="shared" si="5"/>
        <v>256466.66666666666</v>
      </c>
      <c r="E83" s="15">
        <f t="shared" si="3"/>
        <v>6</v>
      </c>
      <c r="F83" s="15">
        <f t="shared" si="2"/>
        <v>14</v>
      </c>
      <c r="G83" s="15">
        <f t="shared" si="4"/>
        <v>104</v>
      </c>
    </row>
    <row r="84" spans="1:7" x14ac:dyDescent="0.25">
      <c r="A84" s="4" t="s">
        <v>0</v>
      </c>
      <c r="B84">
        <v>1802</v>
      </c>
      <c r="C84" s="5">
        <v>220000</v>
      </c>
      <c r="D84" s="5">
        <f t="shared" si="5"/>
        <v>277800</v>
      </c>
      <c r="E84" s="15">
        <f t="shared" si="3"/>
        <v>6</v>
      </c>
      <c r="F84" s="15">
        <f t="shared" si="2"/>
        <v>13</v>
      </c>
      <c r="G84" s="15">
        <f t="shared" si="4"/>
        <v>177</v>
      </c>
    </row>
    <row r="85" spans="1:7" x14ac:dyDescent="0.25">
      <c r="A85" s="4" t="s">
        <v>0</v>
      </c>
      <c r="B85">
        <v>1803</v>
      </c>
      <c r="C85" s="5">
        <v>400000</v>
      </c>
      <c r="D85" s="5">
        <f t="shared" si="5"/>
        <v>277133.33333333331</v>
      </c>
      <c r="E85" s="15">
        <f t="shared" si="3"/>
        <v>5</v>
      </c>
      <c r="F85" s="15">
        <f t="shared" si="2"/>
        <v>14</v>
      </c>
      <c r="G85" s="15">
        <f t="shared" si="4"/>
        <v>277</v>
      </c>
    </row>
    <row r="86" spans="1:7" x14ac:dyDescent="0.25">
      <c r="A86" s="4" t="s">
        <v>0</v>
      </c>
      <c r="B86">
        <v>1804</v>
      </c>
      <c r="C86" s="5">
        <v>320000</v>
      </c>
      <c r="D86" s="5">
        <f t="shared" si="5"/>
        <v>281400</v>
      </c>
      <c r="E86" s="15">
        <f t="shared" si="3"/>
        <v>5</v>
      </c>
      <c r="F86" s="15">
        <f t="shared" si="2"/>
        <v>14</v>
      </c>
      <c r="G86" s="15">
        <f t="shared" si="4"/>
        <v>232</v>
      </c>
    </row>
    <row r="87" spans="1:7" x14ac:dyDescent="0.25">
      <c r="A87" s="4" t="s">
        <v>0</v>
      </c>
      <c r="B87">
        <v>1805</v>
      </c>
      <c r="C87" s="5">
        <v>400000</v>
      </c>
      <c r="D87" s="5">
        <f t="shared" si="5"/>
        <v>287266.66666666669</v>
      </c>
      <c r="E87" s="15">
        <f t="shared" si="3"/>
        <v>5</v>
      </c>
      <c r="F87" s="15">
        <f t="shared" si="2"/>
        <v>14</v>
      </c>
      <c r="G87" s="15">
        <f t="shared" si="4"/>
        <v>277</v>
      </c>
    </row>
    <row r="88" spans="1:7" x14ac:dyDescent="0.25">
      <c r="A88" s="4" t="s">
        <v>0</v>
      </c>
      <c r="B88">
        <v>1806</v>
      </c>
      <c r="C88" s="5">
        <v>251000</v>
      </c>
      <c r="D88" s="5">
        <f t="shared" si="5"/>
        <v>297800</v>
      </c>
      <c r="E88" s="15">
        <f t="shared" si="3"/>
        <v>5</v>
      </c>
      <c r="F88" s="15">
        <f t="shared" si="2"/>
        <v>14</v>
      </c>
      <c r="G88" s="15">
        <f t="shared" si="4"/>
        <v>199</v>
      </c>
    </row>
    <row r="89" spans="1:7" x14ac:dyDescent="0.25">
      <c r="A89" s="4" t="s">
        <v>0</v>
      </c>
      <c r="B89">
        <v>1807</v>
      </c>
      <c r="C89" s="5">
        <v>140000</v>
      </c>
      <c r="D89" s="5">
        <f t="shared" si="5"/>
        <v>296466.66666666669</v>
      </c>
      <c r="E89" s="15">
        <f t="shared" si="3"/>
        <v>5</v>
      </c>
      <c r="F89" s="15">
        <f t="shared" si="2"/>
        <v>14</v>
      </c>
      <c r="G89" s="15">
        <f t="shared" si="4"/>
        <v>106</v>
      </c>
    </row>
    <row r="90" spans="1:7" x14ac:dyDescent="0.25">
      <c r="A90" s="4" t="s">
        <v>0</v>
      </c>
      <c r="B90">
        <v>1808</v>
      </c>
      <c r="C90" s="5">
        <v>280000</v>
      </c>
      <c r="D90" s="5">
        <f t="shared" si="5"/>
        <v>280466.66666666669</v>
      </c>
      <c r="E90" s="15">
        <f t="shared" si="3"/>
        <v>5</v>
      </c>
      <c r="F90" s="15">
        <f t="shared" si="2"/>
        <v>15</v>
      </c>
      <c r="G90" s="15">
        <f t="shared" si="4"/>
        <v>209</v>
      </c>
    </row>
    <row r="91" spans="1:7" x14ac:dyDescent="0.25">
      <c r="A91" s="4" t="s">
        <v>0</v>
      </c>
      <c r="B91">
        <v>1809</v>
      </c>
      <c r="C91" s="5">
        <v>420000</v>
      </c>
      <c r="D91" s="5">
        <f t="shared" si="5"/>
        <v>291400</v>
      </c>
      <c r="E91" s="15">
        <f t="shared" si="3"/>
        <v>4</v>
      </c>
      <c r="F91" s="15">
        <f t="shared" si="2"/>
        <v>16</v>
      </c>
      <c r="G91" s="15">
        <f t="shared" si="4"/>
        <v>287</v>
      </c>
    </row>
    <row r="92" spans="1:7" x14ac:dyDescent="0.25">
      <c r="A92" s="4" t="s">
        <v>0</v>
      </c>
      <c r="B92">
        <v>1810</v>
      </c>
      <c r="C92" s="5">
        <v>320000</v>
      </c>
      <c r="D92" s="5">
        <f t="shared" si="5"/>
        <v>282733.33333333331</v>
      </c>
      <c r="E92" s="15">
        <f t="shared" si="3"/>
        <v>4</v>
      </c>
      <c r="F92" s="15">
        <f t="shared" si="2"/>
        <v>16</v>
      </c>
      <c r="G92" s="15">
        <f t="shared" si="4"/>
        <v>232</v>
      </c>
    </row>
    <row r="93" spans="1:7" x14ac:dyDescent="0.25">
      <c r="A93" s="4" t="s">
        <v>0</v>
      </c>
      <c r="B93">
        <v>1811</v>
      </c>
      <c r="C93" s="5">
        <v>220000</v>
      </c>
      <c r="D93" s="5">
        <f t="shared" si="5"/>
        <v>273933.33333333331</v>
      </c>
      <c r="E93" s="15">
        <f t="shared" ref="E93:E156" si="6">COUNTIF($C64:$C93,"&lt;1.3E5")</f>
        <v>4</v>
      </c>
      <c r="F93" s="15">
        <f t="shared" ref="F93:F156" si="7">COUNTIF($C64:$C93,"&gt;2.7E5")</f>
        <v>16</v>
      </c>
      <c r="G93" s="15">
        <f t="shared" si="4"/>
        <v>177</v>
      </c>
    </row>
    <row r="94" spans="1:7" x14ac:dyDescent="0.25">
      <c r="A94" s="4" t="s">
        <v>0</v>
      </c>
      <c r="B94">
        <v>1812</v>
      </c>
      <c r="C94" s="5">
        <v>240000</v>
      </c>
      <c r="D94" s="5">
        <f t="shared" si="5"/>
        <v>257933.33333333334</v>
      </c>
      <c r="E94" s="15">
        <f t="shared" si="6"/>
        <v>4</v>
      </c>
      <c r="F94" s="15">
        <f t="shared" si="7"/>
        <v>15</v>
      </c>
      <c r="G94" s="15">
        <f t="shared" si="4"/>
        <v>191</v>
      </c>
    </row>
    <row r="95" spans="1:7" x14ac:dyDescent="0.25">
      <c r="A95" s="4" t="s">
        <v>0</v>
      </c>
      <c r="B95">
        <v>1813</v>
      </c>
      <c r="C95" s="5">
        <v>300000</v>
      </c>
      <c r="D95" s="5">
        <f t="shared" si="5"/>
        <v>255933.33333333334</v>
      </c>
      <c r="E95" s="15">
        <f t="shared" si="6"/>
        <v>4</v>
      </c>
      <c r="F95" s="15">
        <f t="shared" si="7"/>
        <v>16</v>
      </c>
      <c r="G95" s="15">
        <f t="shared" si="4"/>
        <v>220</v>
      </c>
    </row>
    <row r="96" spans="1:7" x14ac:dyDescent="0.25">
      <c r="A96" s="4" t="s">
        <v>0</v>
      </c>
      <c r="B96">
        <v>1814</v>
      </c>
      <c r="C96" s="5">
        <v>400000</v>
      </c>
      <c r="D96" s="5">
        <f t="shared" si="5"/>
        <v>256533.33333333334</v>
      </c>
      <c r="E96" s="15">
        <f t="shared" si="6"/>
        <v>4</v>
      </c>
      <c r="F96" s="15">
        <f t="shared" si="7"/>
        <v>16</v>
      </c>
      <c r="G96" s="15">
        <f t="shared" si="4"/>
        <v>277</v>
      </c>
    </row>
    <row r="97" spans="1:7" x14ac:dyDescent="0.25">
      <c r="A97" s="4" t="s">
        <v>0</v>
      </c>
      <c r="B97">
        <v>1815</v>
      </c>
      <c r="C97" s="5">
        <v>160000</v>
      </c>
      <c r="D97" s="5">
        <f t="shared" si="5"/>
        <v>252266.66666666666</v>
      </c>
      <c r="E97" s="15">
        <f t="shared" si="6"/>
        <v>4</v>
      </c>
      <c r="F97" s="15">
        <f t="shared" si="7"/>
        <v>15</v>
      </c>
      <c r="G97" s="15">
        <f t="shared" si="4"/>
        <v>126</v>
      </c>
    </row>
    <row r="98" spans="1:7" x14ac:dyDescent="0.25">
      <c r="A98" s="4" t="s">
        <v>0</v>
      </c>
      <c r="B98">
        <v>1816</v>
      </c>
      <c r="C98" s="5">
        <v>300000</v>
      </c>
      <c r="D98" s="5">
        <f t="shared" si="5"/>
        <v>245600</v>
      </c>
      <c r="E98" s="15">
        <f t="shared" si="6"/>
        <v>4</v>
      </c>
      <c r="F98" s="15">
        <f t="shared" si="7"/>
        <v>15</v>
      </c>
      <c r="G98" s="15">
        <f t="shared" si="4"/>
        <v>220</v>
      </c>
    </row>
    <row r="99" spans="1:7" x14ac:dyDescent="0.25">
      <c r="A99" s="4" t="s">
        <v>0</v>
      </c>
      <c r="B99">
        <v>1817</v>
      </c>
      <c r="C99" s="5">
        <v>90000</v>
      </c>
      <c r="D99" s="5">
        <f t="shared" si="5"/>
        <v>223200</v>
      </c>
      <c r="E99" s="15">
        <f t="shared" si="6"/>
        <v>5</v>
      </c>
      <c r="F99" s="15">
        <f t="shared" si="7"/>
        <v>14</v>
      </c>
      <c r="G99" s="15">
        <f t="shared" si="4"/>
        <v>42</v>
      </c>
    </row>
    <row r="100" spans="1:7" x14ac:dyDescent="0.25">
      <c r="A100" s="4" t="s">
        <v>0</v>
      </c>
      <c r="B100">
        <v>1818</v>
      </c>
      <c r="C100" s="5">
        <v>268000</v>
      </c>
      <c r="D100" s="5">
        <f t="shared" si="5"/>
        <v>208266.66666666666</v>
      </c>
      <c r="E100" s="15">
        <f t="shared" si="6"/>
        <v>5</v>
      </c>
      <c r="F100" s="15">
        <f t="shared" si="7"/>
        <v>13</v>
      </c>
      <c r="G100" s="15">
        <f t="shared" si="4"/>
        <v>206</v>
      </c>
    </row>
    <row r="101" spans="1:7" x14ac:dyDescent="0.25">
      <c r="A101" s="4" t="s">
        <v>0</v>
      </c>
      <c r="B101">
        <v>1819</v>
      </c>
      <c r="C101" s="5">
        <v>80000</v>
      </c>
      <c r="D101" s="5">
        <f t="shared" si="5"/>
        <v>204266.66666666666</v>
      </c>
      <c r="E101" s="15">
        <f t="shared" si="6"/>
        <v>6</v>
      </c>
      <c r="F101" s="15">
        <f t="shared" si="7"/>
        <v>12</v>
      </c>
      <c r="G101" s="15">
        <f t="shared" si="4"/>
        <v>24</v>
      </c>
    </row>
    <row r="102" spans="1:7" x14ac:dyDescent="0.25">
      <c r="A102" s="4" t="s">
        <v>0</v>
      </c>
      <c r="B102">
        <v>1820</v>
      </c>
      <c r="C102" s="5">
        <v>370000</v>
      </c>
      <c r="D102" s="5">
        <f t="shared" si="5"/>
        <v>204933.33333333334</v>
      </c>
      <c r="E102" s="15">
        <f t="shared" si="6"/>
        <v>5</v>
      </c>
      <c r="F102" s="15">
        <f t="shared" si="7"/>
        <v>13</v>
      </c>
      <c r="G102" s="15">
        <f t="shared" si="4"/>
        <v>262</v>
      </c>
    </row>
    <row r="103" spans="1:7" x14ac:dyDescent="0.25">
      <c r="A103" s="4" t="s">
        <v>0</v>
      </c>
      <c r="B103">
        <v>1821</v>
      </c>
      <c r="C103" s="5">
        <v>260000</v>
      </c>
      <c r="D103" s="5">
        <f t="shared" si="5"/>
        <v>203666.66666666666</v>
      </c>
      <c r="E103" s="15">
        <f t="shared" si="6"/>
        <v>4</v>
      </c>
      <c r="F103" s="15">
        <f t="shared" si="7"/>
        <v>13</v>
      </c>
      <c r="G103" s="15">
        <f t="shared" si="4"/>
        <v>201</v>
      </c>
    </row>
    <row r="104" spans="1:7" x14ac:dyDescent="0.25">
      <c r="A104" s="4" t="s">
        <v>0</v>
      </c>
      <c r="B104">
        <v>1822</v>
      </c>
      <c r="C104" s="5">
        <v>76000</v>
      </c>
      <c r="D104" s="5">
        <f t="shared" si="5"/>
        <v>202333.33333333334</v>
      </c>
      <c r="E104" s="15">
        <f t="shared" si="6"/>
        <v>5</v>
      </c>
      <c r="F104" s="15">
        <f t="shared" si="7"/>
        <v>13</v>
      </c>
      <c r="G104" s="15">
        <f t="shared" si="4"/>
        <v>18</v>
      </c>
    </row>
    <row r="105" spans="1:7" x14ac:dyDescent="0.25">
      <c r="A105" s="4" t="s">
        <v>0</v>
      </c>
      <c r="B105">
        <v>1823</v>
      </c>
      <c r="C105" s="5">
        <v>180000</v>
      </c>
      <c r="D105" s="5">
        <f t="shared" si="5"/>
        <v>219666.66666666666</v>
      </c>
      <c r="E105" s="15">
        <f t="shared" si="6"/>
        <v>4</v>
      </c>
      <c r="F105" s="15">
        <f t="shared" si="7"/>
        <v>13</v>
      </c>
      <c r="G105" s="15">
        <f t="shared" si="4"/>
        <v>144</v>
      </c>
    </row>
    <row r="106" spans="1:7" x14ac:dyDescent="0.25">
      <c r="A106" s="4" t="s">
        <v>0</v>
      </c>
      <c r="B106">
        <v>1824</v>
      </c>
      <c r="C106" s="5">
        <v>84000</v>
      </c>
      <c r="D106" s="5">
        <f t="shared" si="5"/>
        <v>221533.33333333334</v>
      </c>
      <c r="E106" s="15">
        <f t="shared" si="6"/>
        <v>4</v>
      </c>
      <c r="F106" s="15">
        <f t="shared" si="7"/>
        <v>13</v>
      </c>
      <c r="G106" s="15">
        <f t="shared" si="4"/>
        <v>34</v>
      </c>
    </row>
    <row r="107" spans="1:7" x14ac:dyDescent="0.25">
      <c r="A107" s="4" t="s">
        <v>0</v>
      </c>
      <c r="B107">
        <v>1825</v>
      </c>
      <c r="C107" s="5">
        <v>96000</v>
      </c>
      <c r="D107" s="5">
        <f t="shared" si="5"/>
        <v>222533.33333333334</v>
      </c>
      <c r="E107" s="15">
        <f t="shared" si="6"/>
        <v>5</v>
      </c>
      <c r="F107" s="15">
        <f t="shared" si="7"/>
        <v>12</v>
      </c>
      <c r="G107" s="15">
        <f t="shared" si="4"/>
        <v>55</v>
      </c>
    </row>
    <row r="108" spans="1:7" x14ac:dyDescent="0.25">
      <c r="A108" s="4" t="s">
        <v>0</v>
      </c>
      <c r="B108">
        <v>1826</v>
      </c>
      <c r="C108" s="5">
        <v>160000</v>
      </c>
      <c r="D108" s="5">
        <f t="shared" si="5"/>
        <v>210666.66666666666</v>
      </c>
      <c r="E108" s="15">
        <f t="shared" si="6"/>
        <v>5</v>
      </c>
      <c r="F108" s="15">
        <f t="shared" si="7"/>
        <v>12</v>
      </c>
      <c r="G108" s="15">
        <f t="shared" si="4"/>
        <v>126</v>
      </c>
    </row>
    <row r="109" spans="1:7" x14ac:dyDescent="0.25">
      <c r="A109" s="4" t="s">
        <v>0</v>
      </c>
      <c r="B109">
        <v>1827</v>
      </c>
      <c r="C109" s="5">
        <v>250000</v>
      </c>
      <c r="D109" s="5">
        <f t="shared" si="5"/>
        <v>220866.66666666666</v>
      </c>
      <c r="E109" s="15">
        <f t="shared" si="6"/>
        <v>5</v>
      </c>
      <c r="F109" s="15">
        <f t="shared" si="7"/>
        <v>12</v>
      </c>
      <c r="G109" s="15">
        <f t="shared" si="4"/>
        <v>197</v>
      </c>
    </row>
    <row r="110" spans="1:7" x14ac:dyDescent="0.25">
      <c r="A110" s="4" t="s">
        <v>0</v>
      </c>
      <c r="B110">
        <v>1828</v>
      </c>
      <c r="C110" s="5">
        <v>281000</v>
      </c>
      <c r="D110" s="5">
        <f t="shared" si="5"/>
        <v>200866.66666666666</v>
      </c>
      <c r="E110" s="15">
        <f t="shared" si="6"/>
        <v>5</v>
      </c>
      <c r="F110" s="15">
        <f t="shared" si="7"/>
        <v>13</v>
      </c>
      <c r="G110" s="15">
        <f t="shared" si="4"/>
        <v>213</v>
      </c>
    </row>
    <row r="111" spans="1:7" x14ac:dyDescent="0.25">
      <c r="A111" s="4" t="s">
        <v>0</v>
      </c>
      <c r="B111">
        <v>1829</v>
      </c>
      <c r="C111" s="5">
        <v>380000</v>
      </c>
      <c r="D111" s="5">
        <f t="shared" si="5"/>
        <v>209866.66666666666</v>
      </c>
      <c r="E111" s="15">
        <f t="shared" si="6"/>
        <v>5</v>
      </c>
      <c r="F111" s="15">
        <f t="shared" si="7"/>
        <v>13</v>
      </c>
      <c r="G111" s="15">
        <f t="shared" si="4"/>
        <v>265</v>
      </c>
    </row>
    <row r="112" spans="1:7" x14ac:dyDescent="0.25">
      <c r="A112" s="4" t="s">
        <v>0</v>
      </c>
      <c r="B112">
        <v>1830</v>
      </c>
      <c r="C112" s="5">
        <v>420000</v>
      </c>
      <c r="D112" s="5">
        <f t="shared" si="5"/>
        <v>216266.66666666666</v>
      </c>
      <c r="E112" s="15">
        <f t="shared" si="6"/>
        <v>5</v>
      </c>
      <c r="F112" s="15">
        <f t="shared" si="7"/>
        <v>13</v>
      </c>
      <c r="G112" s="15">
        <f t="shared" si="4"/>
        <v>287</v>
      </c>
    </row>
    <row r="113" spans="1:7" x14ac:dyDescent="0.25">
      <c r="A113" s="4" t="s">
        <v>0</v>
      </c>
      <c r="B113">
        <v>1831</v>
      </c>
      <c r="C113" s="5">
        <v>328000</v>
      </c>
      <c r="D113" s="5">
        <f t="shared" si="5"/>
        <v>232266.66666666666</v>
      </c>
      <c r="E113" s="15">
        <f t="shared" si="6"/>
        <v>5</v>
      </c>
      <c r="F113" s="15">
        <f t="shared" si="7"/>
        <v>14</v>
      </c>
      <c r="G113" s="15">
        <f t="shared" si="4"/>
        <v>238</v>
      </c>
    </row>
    <row r="114" spans="1:7" x14ac:dyDescent="0.25">
      <c r="A114" s="4" t="s">
        <v>0</v>
      </c>
      <c r="B114">
        <v>1832</v>
      </c>
      <c r="C114" s="5">
        <v>105000</v>
      </c>
      <c r="D114" s="5">
        <f t="shared" si="5"/>
        <v>248666.66666666666</v>
      </c>
      <c r="E114" s="15">
        <f t="shared" si="6"/>
        <v>6</v>
      </c>
      <c r="F114" s="15">
        <f t="shared" si="7"/>
        <v>14</v>
      </c>
      <c r="G114" s="15">
        <f t="shared" si="4"/>
        <v>67</v>
      </c>
    </row>
    <row r="115" spans="1:7" x14ac:dyDescent="0.25">
      <c r="A115" s="4" t="s">
        <v>0</v>
      </c>
      <c r="B115">
        <v>1833</v>
      </c>
      <c r="C115" s="5">
        <v>90000</v>
      </c>
      <c r="D115" s="5">
        <f t="shared" si="5"/>
        <v>266400</v>
      </c>
      <c r="E115" s="15">
        <f t="shared" si="6"/>
        <v>7</v>
      </c>
      <c r="F115" s="15">
        <f t="shared" si="7"/>
        <v>13</v>
      </c>
      <c r="G115" s="15">
        <f t="shared" si="4"/>
        <v>42</v>
      </c>
    </row>
    <row r="116" spans="1:7" x14ac:dyDescent="0.25">
      <c r="A116" s="4" t="s">
        <v>0</v>
      </c>
      <c r="B116">
        <v>1834</v>
      </c>
      <c r="C116" s="5">
        <v>233000</v>
      </c>
      <c r="D116" s="5">
        <f t="shared" si="5"/>
        <v>280866.66666666669</v>
      </c>
      <c r="E116" s="15">
        <f t="shared" si="6"/>
        <v>7</v>
      </c>
      <c r="F116" s="15">
        <f t="shared" si="7"/>
        <v>12</v>
      </c>
      <c r="G116" s="15">
        <f t="shared" si="4"/>
        <v>186</v>
      </c>
    </row>
    <row r="117" spans="1:7" x14ac:dyDescent="0.25">
      <c r="A117" s="4" t="s">
        <v>0</v>
      </c>
      <c r="B117">
        <v>1835</v>
      </c>
      <c r="C117" s="5">
        <v>70000</v>
      </c>
      <c r="D117" s="5">
        <f t="shared" si="5"/>
        <v>269533.33333333331</v>
      </c>
      <c r="E117" s="15">
        <f t="shared" si="6"/>
        <v>8</v>
      </c>
      <c r="F117" s="15">
        <f t="shared" si="7"/>
        <v>11</v>
      </c>
      <c r="G117" s="15">
        <f t="shared" si="4"/>
        <v>10</v>
      </c>
    </row>
    <row r="118" spans="1:7" x14ac:dyDescent="0.25">
      <c r="A118" s="4" t="s">
        <v>0</v>
      </c>
      <c r="B118">
        <v>1836</v>
      </c>
      <c r="C118" s="5">
        <v>395000</v>
      </c>
      <c r="D118" s="5">
        <f t="shared" si="5"/>
        <v>256800</v>
      </c>
      <c r="E118" s="15">
        <f t="shared" si="6"/>
        <v>8</v>
      </c>
      <c r="F118" s="15">
        <f t="shared" si="7"/>
        <v>12</v>
      </c>
      <c r="G118" s="15">
        <f t="shared" si="4"/>
        <v>274</v>
      </c>
    </row>
    <row r="119" spans="1:7" x14ac:dyDescent="0.25">
      <c r="A119" s="4" t="s">
        <v>0</v>
      </c>
      <c r="B119">
        <v>1837</v>
      </c>
      <c r="C119" s="5">
        <v>172000</v>
      </c>
      <c r="D119" s="5">
        <f t="shared" si="5"/>
        <v>257000</v>
      </c>
      <c r="E119" s="15">
        <f t="shared" si="6"/>
        <v>8</v>
      </c>
      <c r="F119" s="15">
        <f t="shared" si="7"/>
        <v>12</v>
      </c>
      <c r="G119" s="15">
        <f t="shared" si="4"/>
        <v>134</v>
      </c>
    </row>
    <row r="120" spans="1:7" x14ac:dyDescent="0.25">
      <c r="A120" s="4" t="s">
        <v>0</v>
      </c>
      <c r="B120">
        <v>1838</v>
      </c>
      <c r="C120" s="5">
        <v>420000</v>
      </c>
      <c r="D120" s="5">
        <f t="shared" si="5"/>
        <v>255400</v>
      </c>
      <c r="E120" s="15">
        <f t="shared" si="6"/>
        <v>8</v>
      </c>
      <c r="F120" s="15">
        <f t="shared" si="7"/>
        <v>12</v>
      </c>
      <c r="G120" s="15">
        <f t="shared" si="4"/>
        <v>287</v>
      </c>
    </row>
    <row r="121" spans="1:7" x14ac:dyDescent="0.25">
      <c r="A121" s="4" t="s">
        <v>0</v>
      </c>
      <c r="B121">
        <v>1839</v>
      </c>
      <c r="C121" s="5">
        <v>330000</v>
      </c>
      <c r="D121" s="5">
        <f t="shared" si="5"/>
        <v>245533.33333333334</v>
      </c>
      <c r="E121" s="15">
        <f t="shared" si="6"/>
        <v>8</v>
      </c>
      <c r="F121" s="15">
        <f t="shared" si="7"/>
        <v>12</v>
      </c>
      <c r="G121" s="15">
        <f t="shared" si="4"/>
        <v>240</v>
      </c>
    </row>
    <row r="122" spans="1:7" x14ac:dyDescent="0.25">
      <c r="A122" s="4" t="s">
        <v>0</v>
      </c>
      <c r="B122">
        <v>1840</v>
      </c>
      <c r="C122" s="5">
        <v>362000</v>
      </c>
      <c r="D122" s="5">
        <f t="shared" si="5"/>
        <v>257200</v>
      </c>
      <c r="E122" s="15">
        <f t="shared" si="6"/>
        <v>8</v>
      </c>
      <c r="F122" s="15">
        <f t="shared" si="7"/>
        <v>12</v>
      </c>
      <c r="G122" s="15">
        <f t="shared" si="4"/>
        <v>260</v>
      </c>
    </row>
    <row r="123" spans="1:7" x14ac:dyDescent="0.25">
      <c r="A123" s="4" t="s">
        <v>0</v>
      </c>
      <c r="B123">
        <v>1841</v>
      </c>
      <c r="C123" s="5">
        <v>377000</v>
      </c>
      <c r="D123" s="5">
        <f t="shared" si="5"/>
        <v>259866.66666666666</v>
      </c>
      <c r="E123" s="15">
        <f t="shared" si="6"/>
        <v>8</v>
      </c>
      <c r="F123" s="15">
        <f t="shared" si="7"/>
        <v>13</v>
      </c>
      <c r="G123" s="15">
        <f t="shared" si="4"/>
        <v>264</v>
      </c>
    </row>
    <row r="124" spans="1:7" x14ac:dyDescent="0.25">
      <c r="A124" s="4" t="s">
        <v>0</v>
      </c>
      <c r="B124">
        <v>1842</v>
      </c>
      <c r="C124" s="5">
        <v>80000</v>
      </c>
      <c r="D124" s="5">
        <f t="shared" si="5"/>
        <v>256466.66666666666</v>
      </c>
      <c r="E124" s="15">
        <f t="shared" si="6"/>
        <v>9</v>
      </c>
      <c r="F124" s="15">
        <f t="shared" si="7"/>
        <v>13</v>
      </c>
      <c r="G124" s="15">
        <f t="shared" si="4"/>
        <v>24</v>
      </c>
    </row>
    <row r="125" spans="1:7" x14ac:dyDescent="0.25">
      <c r="A125" s="4" t="s">
        <v>0</v>
      </c>
      <c r="B125">
        <v>1843</v>
      </c>
      <c r="C125" s="5">
        <v>90000</v>
      </c>
      <c r="D125" s="5">
        <f t="shared" si="5"/>
        <v>273800</v>
      </c>
      <c r="E125" s="15">
        <f t="shared" si="6"/>
        <v>10</v>
      </c>
      <c r="F125" s="15">
        <f t="shared" si="7"/>
        <v>12</v>
      </c>
      <c r="G125" s="15">
        <f t="shared" si="4"/>
        <v>42</v>
      </c>
    </row>
    <row r="126" spans="1:7" x14ac:dyDescent="0.25">
      <c r="A126" s="4" t="s">
        <v>0</v>
      </c>
      <c r="B126">
        <v>1844</v>
      </c>
      <c r="C126" s="5">
        <v>383000</v>
      </c>
      <c r="D126" s="5">
        <f t="shared" si="5"/>
        <v>259466.66666666666</v>
      </c>
      <c r="E126" s="15">
        <f t="shared" si="6"/>
        <v>10</v>
      </c>
      <c r="F126" s="15">
        <f t="shared" si="7"/>
        <v>12</v>
      </c>
      <c r="G126" s="15">
        <f t="shared" si="4"/>
        <v>272</v>
      </c>
    </row>
    <row r="127" spans="1:7" x14ac:dyDescent="0.25">
      <c r="A127" s="4" t="s">
        <v>0</v>
      </c>
      <c r="B127">
        <v>1845</v>
      </c>
      <c r="C127" s="5">
        <v>396000</v>
      </c>
      <c r="D127" s="5">
        <f t="shared" si="5"/>
        <v>259533.33333333334</v>
      </c>
      <c r="E127" s="15">
        <f t="shared" si="6"/>
        <v>10</v>
      </c>
      <c r="F127" s="15">
        <f t="shared" si="7"/>
        <v>13</v>
      </c>
      <c r="G127" s="15">
        <f t="shared" si="4"/>
        <v>275</v>
      </c>
    </row>
    <row r="128" spans="1:7" x14ac:dyDescent="0.25">
      <c r="A128" s="4" t="s">
        <v>0</v>
      </c>
      <c r="B128">
        <v>1846</v>
      </c>
      <c r="C128" s="5">
        <v>180000</v>
      </c>
      <c r="D128" s="5">
        <f t="shared" si="5"/>
        <v>251866.66666666666</v>
      </c>
      <c r="E128" s="15">
        <f t="shared" si="6"/>
        <v>10</v>
      </c>
      <c r="F128" s="15">
        <f t="shared" si="7"/>
        <v>12</v>
      </c>
      <c r="G128" s="15">
        <f t="shared" si="4"/>
        <v>144</v>
      </c>
    </row>
    <row r="129" spans="1:7" x14ac:dyDescent="0.25">
      <c r="A129" s="4" t="s">
        <v>0</v>
      </c>
      <c r="B129">
        <v>1847</v>
      </c>
      <c r="C129" s="5">
        <v>280000</v>
      </c>
      <c r="D129" s="5">
        <f t="shared" si="5"/>
        <v>238333.33333333334</v>
      </c>
      <c r="E129" s="15">
        <f t="shared" si="6"/>
        <v>9</v>
      </c>
      <c r="F129" s="15">
        <f t="shared" si="7"/>
        <v>13</v>
      </c>
      <c r="G129" s="15">
        <f t="shared" si="4"/>
        <v>209</v>
      </c>
    </row>
    <row r="130" spans="1:7" x14ac:dyDescent="0.25">
      <c r="A130" s="4" t="s">
        <v>0</v>
      </c>
      <c r="B130">
        <v>1848</v>
      </c>
      <c r="C130" s="5">
        <v>130000</v>
      </c>
      <c r="D130" s="5">
        <f t="shared" si="5"/>
        <v>234466.66666666666</v>
      </c>
      <c r="E130" s="15">
        <f t="shared" si="6"/>
        <v>9</v>
      </c>
      <c r="F130" s="15">
        <f t="shared" si="7"/>
        <v>13</v>
      </c>
      <c r="G130" s="15">
        <f t="shared" ref="G130:G193" si="8">_xlfn.RANK.EQ($C130,$C$2:$C$303,1)</f>
        <v>94</v>
      </c>
    </row>
    <row r="131" spans="1:7" x14ac:dyDescent="0.25">
      <c r="A131" s="4" t="s">
        <v>0</v>
      </c>
      <c r="B131">
        <v>1849</v>
      </c>
      <c r="C131" s="5">
        <v>182000</v>
      </c>
      <c r="D131" s="5">
        <f t="shared" si="5"/>
        <v>236666.66666666666</v>
      </c>
      <c r="E131" s="15">
        <f t="shared" si="6"/>
        <v>8</v>
      </c>
      <c r="F131" s="15">
        <f t="shared" si="7"/>
        <v>13</v>
      </c>
      <c r="G131" s="15">
        <f t="shared" si="8"/>
        <v>153</v>
      </c>
    </row>
    <row r="132" spans="1:7" x14ac:dyDescent="0.25">
      <c r="A132" s="4" t="s">
        <v>0</v>
      </c>
      <c r="B132">
        <v>1850</v>
      </c>
      <c r="C132" s="5">
        <v>330000</v>
      </c>
      <c r="D132" s="5">
        <f t="shared" si="5"/>
        <v>245666.66666666666</v>
      </c>
      <c r="E132" s="15">
        <f t="shared" si="6"/>
        <v>8</v>
      </c>
      <c r="F132" s="15">
        <f t="shared" si="7"/>
        <v>13</v>
      </c>
      <c r="G132" s="15">
        <f t="shared" si="8"/>
        <v>240</v>
      </c>
    </row>
    <row r="133" spans="1:7" x14ac:dyDescent="0.25">
      <c r="A133" s="4" t="s">
        <v>0</v>
      </c>
      <c r="B133">
        <v>1851</v>
      </c>
      <c r="C133" s="5">
        <v>180000</v>
      </c>
      <c r="D133" s="5">
        <f t="shared" si="5"/>
        <v>245666.66666666666</v>
      </c>
      <c r="E133" s="15">
        <f t="shared" si="6"/>
        <v>8</v>
      </c>
      <c r="F133" s="15">
        <f t="shared" si="7"/>
        <v>13</v>
      </c>
      <c r="G133" s="15">
        <f t="shared" si="8"/>
        <v>144</v>
      </c>
    </row>
    <row r="134" spans="1:7" x14ac:dyDescent="0.25">
      <c r="A134" s="4" t="s">
        <v>0</v>
      </c>
      <c r="B134">
        <v>1852</v>
      </c>
      <c r="C134" s="5">
        <v>173000</v>
      </c>
      <c r="D134" s="5">
        <f t="shared" si="5"/>
        <v>225466.66666666666</v>
      </c>
      <c r="E134" s="15">
        <f t="shared" si="6"/>
        <v>7</v>
      </c>
      <c r="F134" s="15">
        <f t="shared" si="7"/>
        <v>13</v>
      </c>
      <c r="G134" s="15">
        <f t="shared" si="8"/>
        <v>136</v>
      </c>
    </row>
    <row r="135" spans="1:7" x14ac:dyDescent="0.25">
      <c r="A135" s="4" t="s">
        <v>0</v>
      </c>
      <c r="B135">
        <v>1853</v>
      </c>
      <c r="C135" s="5">
        <v>305000</v>
      </c>
      <c r="D135" s="5">
        <f t="shared" si="5"/>
        <v>211066.66666666666</v>
      </c>
      <c r="E135" s="15">
        <f t="shared" si="6"/>
        <v>7</v>
      </c>
      <c r="F135" s="15">
        <f t="shared" si="7"/>
        <v>14</v>
      </c>
      <c r="G135" s="15">
        <f t="shared" si="8"/>
        <v>225</v>
      </c>
    </row>
    <row r="136" spans="1:7" x14ac:dyDescent="0.25">
      <c r="A136" s="4" t="s">
        <v>0</v>
      </c>
      <c r="B136">
        <v>1854</v>
      </c>
      <c r="C136" s="5">
        <v>127000</v>
      </c>
      <c r="D136" s="5">
        <f t="shared" si="5"/>
        <v>220066.66666666666</v>
      </c>
      <c r="E136" s="15">
        <f t="shared" si="6"/>
        <v>7</v>
      </c>
      <c r="F136" s="15">
        <f t="shared" si="7"/>
        <v>14</v>
      </c>
      <c r="G136" s="15">
        <f t="shared" si="8"/>
        <v>88</v>
      </c>
    </row>
    <row r="137" spans="1:7" x14ac:dyDescent="0.25">
      <c r="A137" s="4" t="s">
        <v>0</v>
      </c>
      <c r="B137">
        <v>1855</v>
      </c>
      <c r="C137" s="5">
        <v>304000</v>
      </c>
      <c r="D137" s="5">
        <f t="shared" si="5"/>
        <v>223866.66666666666</v>
      </c>
      <c r="E137" s="15">
        <f t="shared" si="6"/>
        <v>6</v>
      </c>
      <c r="F137" s="15">
        <f t="shared" si="7"/>
        <v>15</v>
      </c>
      <c r="G137" s="15">
        <f t="shared" si="8"/>
        <v>224</v>
      </c>
    </row>
    <row r="138" spans="1:7" x14ac:dyDescent="0.25">
      <c r="A138" s="4" t="s">
        <v>0</v>
      </c>
      <c r="B138">
        <v>1856</v>
      </c>
      <c r="C138" s="5">
        <v>410000</v>
      </c>
      <c r="D138" s="5">
        <f t="shared" ref="D138:D201" si="9">AVERAGE(C131:C145)</f>
        <v>221200</v>
      </c>
      <c r="E138" s="15">
        <f t="shared" si="6"/>
        <v>6</v>
      </c>
      <c r="F138" s="15">
        <f t="shared" si="7"/>
        <v>16</v>
      </c>
      <c r="G138" s="15">
        <f t="shared" si="8"/>
        <v>284</v>
      </c>
    </row>
    <row r="139" spans="1:7" x14ac:dyDescent="0.25">
      <c r="A139" s="4" t="s">
        <v>0</v>
      </c>
      <c r="B139">
        <v>1857</v>
      </c>
      <c r="C139" s="5">
        <v>215000</v>
      </c>
      <c r="D139" s="5">
        <f t="shared" si="9"/>
        <v>214400</v>
      </c>
      <c r="E139" s="15">
        <f t="shared" si="6"/>
        <v>6</v>
      </c>
      <c r="F139" s="15">
        <f t="shared" si="7"/>
        <v>16</v>
      </c>
      <c r="G139" s="15">
        <f t="shared" si="8"/>
        <v>173</v>
      </c>
    </row>
    <row r="140" spans="1:7" x14ac:dyDescent="0.25">
      <c r="A140" s="4" t="s">
        <v>0</v>
      </c>
      <c r="B140">
        <v>1858</v>
      </c>
      <c r="C140" s="5">
        <v>90000</v>
      </c>
      <c r="D140" s="5">
        <f t="shared" si="9"/>
        <v>216400</v>
      </c>
      <c r="E140" s="15">
        <f t="shared" si="6"/>
        <v>7</v>
      </c>
      <c r="F140" s="15">
        <f t="shared" si="7"/>
        <v>15</v>
      </c>
      <c r="G140" s="15">
        <f t="shared" si="8"/>
        <v>42</v>
      </c>
    </row>
    <row r="141" spans="1:7" x14ac:dyDescent="0.25">
      <c r="A141" s="4" t="s">
        <v>0</v>
      </c>
      <c r="B141">
        <v>1859</v>
      </c>
      <c r="C141" s="5">
        <v>80000</v>
      </c>
      <c r="D141" s="5">
        <f t="shared" si="9"/>
        <v>211333.33333333334</v>
      </c>
      <c r="E141" s="15">
        <f t="shared" si="6"/>
        <v>8</v>
      </c>
      <c r="F141" s="15">
        <f t="shared" si="7"/>
        <v>14</v>
      </c>
      <c r="G141" s="15">
        <f t="shared" si="8"/>
        <v>24</v>
      </c>
    </row>
    <row r="142" spans="1:7" x14ac:dyDescent="0.25">
      <c r="A142" s="4" t="s">
        <v>0</v>
      </c>
      <c r="B142">
        <v>1860</v>
      </c>
      <c r="C142" s="5">
        <v>180000</v>
      </c>
      <c r="D142" s="5">
        <f t="shared" si="9"/>
        <v>227800</v>
      </c>
      <c r="E142" s="15">
        <f t="shared" si="6"/>
        <v>8</v>
      </c>
      <c r="F142" s="15">
        <f t="shared" si="7"/>
        <v>13</v>
      </c>
      <c r="G142" s="15">
        <f t="shared" si="8"/>
        <v>144</v>
      </c>
    </row>
    <row r="143" spans="1:7" x14ac:dyDescent="0.25">
      <c r="A143" s="4" t="s">
        <v>0</v>
      </c>
      <c r="B143">
        <v>1861</v>
      </c>
      <c r="C143" s="5">
        <v>315000</v>
      </c>
      <c r="D143" s="5">
        <f t="shared" si="9"/>
        <v>234933.33333333334</v>
      </c>
      <c r="E143" s="15">
        <f t="shared" si="6"/>
        <v>8</v>
      </c>
      <c r="F143" s="15">
        <f t="shared" si="7"/>
        <v>13</v>
      </c>
      <c r="G143" s="15">
        <f t="shared" si="8"/>
        <v>229</v>
      </c>
    </row>
    <row r="144" spans="1:7" x14ac:dyDescent="0.25">
      <c r="A144" s="4" t="s">
        <v>0</v>
      </c>
      <c r="B144">
        <v>1862</v>
      </c>
      <c r="C144" s="5">
        <v>337000</v>
      </c>
      <c r="D144" s="5">
        <f t="shared" si="9"/>
        <v>235266.66666666666</v>
      </c>
      <c r="E144" s="15">
        <f t="shared" si="6"/>
        <v>7</v>
      </c>
      <c r="F144" s="15">
        <f t="shared" si="7"/>
        <v>14</v>
      </c>
      <c r="G144" s="15">
        <f t="shared" si="8"/>
        <v>249</v>
      </c>
    </row>
    <row r="145" spans="1:7" x14ac:dyDescent="0.25">
      <c r="A145" s="4" t="s">
        <v>0</v>
      </c>
      <c r="B145">
        <v>1863</v>
      </c>
      <c r="C145" s="5">
        <v>90000</v>
      </c>
      <c r="D145" s="5">
        <f t="shared" si="9"/>
        <v>226866.66666666666</v>
      </c>
      <c r="E145" s="15">
        <f t="shared" si="6"/>
        <v>7</v>
      </c>
      <c r="F145" s="15">
        <f t="shared" si="7"/>
        <v>14</v>
      </c>
      <c r="G145" s="15">
        <f t="shared" si="8"/>
        <v>42</v>
      </c>
    </row>
    <row r="146" spans="1:7" x14ac:dyDescent="0.25">
      <c r="A146" s="4" t="s">
        <v>0</v>
      </c>
      <c r="B146">
        <v>1864</v>
      </c>
      <c r="C146" s="5">
        <v>80000</v>
      </c>
      <c r="D146" s="5">
        <f t="shared" si="9"/>
        <v>227533.33333333334</v>
      </c>
      <c r="E146" s="15">
        <f t="shared" si="6"/>
        <v>8</v>
      </c>
      <c r="F146" s="15">
        <f t="shared" si="7"/>
        <v>14</v>
      </c>
      <c r="G146" s="15">
        <f t="shared" si="8"/>
        <v>24</v>
      </c>
    </row>
    <row r="147" spans="1:7" x14ac:dyDescent="0.25">
      <c r="A147" s="4" t="s">
        <v>0</v>
      </c>
      <c r="B147">
        <v>1865</v>
      </c>
      <c r="C147" s="5">
        <v>360000</v>
      </c>
      <c r="D147" s="5">
        <f t="shared" si="9"/>
        <v>220933.33333333334</v>
      </c>
      <c r="E147" s="15">
        <f t="shared" si="6"/>
        <v>7</v>
      </c>
      <c r="F147" s="15">
        <f t="shared" si="7"/>
        <v>15</v>
      </c>
      <c r="G147" s="15">
        <f t="shared" si="8"/>
        <v>254</v>
      </c>
    </row>
    <row r="148" spans="1:7" x14ac:dyDescent="0.25">
      <c r="A148" s="4" t="s">
        <v>0</v>
      </c>
      <c r="B148">
        <v>1866</v>
      </c>
      <c r="C148" s="5">
        <v>104000</v>
      </c>
      <c r="D148" s="5">
        <f t="shared" si="9"/>
        <v>220933.33333333334</v>
      </c>
      <c r="E148" s="15">
        <f t="shared" si="6"/>
        <v>8</v>
      </c>
      <c r="F148" s="15">
        <f t="shared" si="7"/>
        <v>14</v>
      </c>
      <c r="G148" s="15">
        <f t="shared" si="8"/>
        <v>66</v>
      </c>
    </row>
    <row r="149" spans="1:7" x14ac:dyDescent="0.25">
      <c r="A149" s="4" t="s">
        <v>0</v>
      </c>
      <c r="B149">
        <v>1867</v>
      </c>
      <c r="C149" s="5">
        <v>420000</v>
      </c>
      <c r="D149" s="5">
        <f t="shared" si="9"/>
        <v>221466.66666666666</v>
      </c>
      <c r="E149" s="15">
        <f t="shared" si="6"/>
        <v>8</v>
      </c>
      <c r="F149" s="15">
        <f t="shared" si="7"/>
        <v>15</v>
      </c>
      <c r="G149" s="15">
        <f t="shared" si="8"/>
        <v>287</v>
      </c>
    </row>
    <row r="150" spans="1:7" x14ac:dyDescent="0.25">
      <c r="A150" s="4" t="s">
        <v>0</v>
      </c>
      <c r="B150">
        <v>1868</v>
      </c>
      <c r="C150" s="5">
        <v>412000</v>
      </c>
      <c r="D150" s="5">
        <f t="shared" si="9"/>
        <v>232133.33333333334</v>
      </c>
      <c r="E150" s="15">
        <f t="shared" si="6"/>
        <v>8</v>
      </c>
      <c r="F150" s="15">
        <f t="shared" si="7"/>
        <v>15</v>
      </c>
      <c r="G150" s="15">
        <f t="shared" si="8"/>
        <v>285</v>
      </c>
    </row>
    <row r="151" spans="1:7" x14ac:dyDescent="0.25">
      <c r="A151" s="4" t="s">
        <v>0</v>
      </c>
      <c r="B151">
        <v>1869</v>
      </c>
      <c r="C151" s="5">
        <v>132000</v>
      </c>
      <c r="D151" s="5">
        <f t="shared" si="9"/>
        <v>238600</v>
      </c>
      <c r="E151" s="15">
        <f t="shared" si="6"/>
        <v>8</v>
      </c>
      <c r="F151" s="15">
        <f t="shared" si="7"/>
        <v>14</v>
      </c>
      <c r="G151" s="15">
        <f t="shared" si="8"/>
        <v>100</v>
      </c>
    </row>
    <row r="152" spans="1:7" x14ac:dyDescent="0.25">
      <c r="A152" s="4" t="s">
        <v>0</v>
      </c>
      <c r="B152">
        <v>1870</v>
      </c>
      <c r="C152" s="5">
        <v>178000</v>
      </c>
      <c r="D152" s="5">
        <f t="shared" si="9"/>
        <v>244133.33333333334</v>
      </c>
      <c r="E152" s="15">
        <f t="shared" si="6"/>
        <v>8</v>
      </c>
      <c r="F152" s="15">
        <f t="shared" si="7"/>
        <v>13</v>
      </c>
      <c r="G152" s="15">
        <f t="shared" si="8"/>
        <v>141</v>
      </c>
    </row>
    <row r="153" spans="1:7" x14ac:dyDescent="0.25">
      <c r="A153" s="4" t="s">
        <v>0</v>
      </c>
      <c r="B153">
        <v>1871</v>
      </c>
      <c r="C153" s="5">
        <v>420000</v>
      </c>
      <c r="D153" s="5">
        <f t="shared" si="9"/>
        <v>242933.33333333334</v>
      </c>
      <c r="E153" s="15">
        <f t="shared" si="6"/>
        <v>8</v>
      </c>
      <c r="F153" s="15">
        <f t="shared" si="7"/>
        <v>13</v>
      </c>
      <c r="G153" s="15">
        <f t="shared" si="8"/>
        <v>287</v>
      </c>
    </row>
    <row r="154" spans="1:7" x14ac:dyDescent="0.25">
      <c r="A154" s="4" t="s">
        <v>0</v>
      </c>
      <c r="B154">
        <v>1872</v>
      </c>
      <c r="C154" s="5">
        <v>116000</v>
      </c>
      <c r="D154" s="5">
        <f t="shared" si="9"/>
        <v>246933.33333333334</v>
      </c>
      <c r="E154" s="15">
        <f t="shared" si="6"/>
        <v>8</v>
      </c>
      <c r="F154" s="15">
        <f t="shared" si="7"/>
        <v>13</v>
      </c>
      <c r="G154" s="15">
        <f t="shared" si="8"/>
        <v>79</v>
      </c>
    </row>
    <row r="155" spans="1:7" x14ac:dyDescent="0.25">
      <c r="A155" s="4" t="s">
        <v>0</v>
      </c>
      <c r="B155">
        <v>1873</v>
      </c>
      <c r="C155" s="5">
        <v>90000</v>
      </c>
      <c r="D155" s="5">
        <f t="shared" si="9"/>
        <v>231266.66666666666</v>
      </c>
      <c r="E155" s="15">
        <f t="shared" si="6"/>
        <v>8</v>
      </c>
      <c r="F155" s="15">
        <f t="shared" si="7"/>
        <v>13</v>
      </c>
      <c r="G155" s="15">
        <f t="shared" si="8"/>
        <v>42</v>
      </c>
    </row>
    <row r="156" spans="1:7" x14ac:dyDescent="0.25">
      <c r="A156" s="4" t="s">
        <v>0</v>
      </c>
      <c r="B156">
        <v>1874</v>
      </c>
      <c r="C156" s="5">
        <v>88000</v>
      </c>
      <c r="D156" s="5">
        <f t="shared" si="9"/>
        <v>252333.33333333334</v>
      </c>
      <c r="E156" s="15">
        <f t="shared" si="6"/>
        <v>9</v>
      </c>
      <c r="F156" s="15">
        <f t="shared" si="7"/>
        <v>12</v>
      </c>
      <c r="G156" s="15">
        <f t="shared" si="8"/>
        <v>38</v>
      </c>
    </row>
    <row r="157" spans="1:7" x14ac:dyDescent="0.25">
      <c r="A157" s="4" t="s">
        <v>0</v>
      </c>
      <c r="B157">
        <v>1875</v>
      </c>
      <c r="C157" s="5">
        <v>340000</v>
      </c>
      <c r="D157" s="5">
        <f t="shared" si="9"/>
        <v>229733.33333333334</v>
      </c>
      <c r="E157" s="15">
        <f t="shared" ref="E157:E220" si="10">COUNTIF($C128:$C157,"&lt;1.3E5")</f>
        <v>9</v>
      </c>
      <c r="F157" s="15">
        <f t="shared" ref="F157:F220" si="11">COUNTIF($C128:$C157,"&gt;2.7E5")</f>
        <v>12</v>
      </c>
      <c r="G157" s="15">
        <f t="shared" si="8"/>
        <v>251</v>
      </c>
    </row>
    <row r="158" spans="1:7" x14ac:dyDescent="0.25">
      <c r="A158" s="4" t="s">
        <v>0</v>
      </c>
      <c r="B158">
        <v>1876</v>
      </c>
      <c r="C158" s="5">
        <v>412000</v>
      </c>
      <c r="D158" s="5">
        <f t="shared" si="9"/>
        <v>224733.33333333334</v>
      </c>
      <c r="E158" s="15">
        <f t="shared" si="10"/>
        <v>9</v>
      </c>
      <c r="F158" s="15">
        <f t="shared" si="11"/>
        <v>13</v>
      </c>
      <c r="G158" s="15">
        <f t="shared" si="8"/>
        <v>285</v>
      </c>
    </row>
    <row r="159" spans="1:7" x14ac:dyDescent="0.25">
      <c r="A159" s="4" t="s">
        <v>0</v>
      </c>
      <c r="B159">
        <v>1877</v>
      </c>
      <c r="C159" s="5">
        <v>420000</v>
      </c>
      <c r="D159" s="5">
        <f t="shared" si="9"/>
        <v>224400</v>
      </c>
      <c r="E159" s="15">
        <f t="shared" si="10"/>
        <v>9</v>
      </c>
      <c r="F159" s="15">
        <f t="shared" si="11"/>
        <v>13</v>
      </c>
      <c r="G159" s="15">
        <f t="shared" si="8"/>
        <v>287</v>
      </c>
    </row>
    <row r="160" spans="1:7" x14ac:dyDescent="0.25">
      <c r="A160" s="4" t="s">
        <v>0</v>
      </c>
      <c r="B160">
        <v>1878</v>
      </c>
      <c r="C160" s="5">
        <v>72000</v>
      </c>
      <c r="D160" s="5">
        <f t="shared" si="9"/>
        <v>223666.66666666666</v>
      </c>
      <c r="E160" s="15">
        <f t="shared" si="10"/>
        <v>10</v>
      </c>
      <c r="F160" s="15">
        <f t="shared" si="11"/>
        <v>13</v>
      </c>
      <c r="G160" s="15">
        <f t="shared" si="8"/>
        <v>14</v>
      </c>
    </row>
    <row r="161" spans="1:7" x14ac:dyDescent="0.25">
      <c r="A161" s="4" t="s">
        <v>0</v>
      </c>
      <c r="B161">
        <v>1879</v>
      </c>
      <c r="C161" s="5">
        <v>140000</v>
      </c>
      <c r="D161" s="5">
        <f t="shared" si="9"/>
        <v>208866.66666666666</v>
      </c>
      <c r="E161" s="15">
        <f t="shared" si="10"/>
        <v>10</v>
      </c>
      <c r="F161" s="15">
        <f t="shared" si="11"/>
        <v>13</v>
      </c>
      <c r="G161" s="15">
        <f t="shared" si="8"/>
        <v>106</v>
      </c>
    </row>
    <row r="162" spans="1:7" x14ac:dyDescent="0.25">
      <c r="A162" s="4" t="s">
        <v>0</v>
      </c>
      <c r="B162">
        <v>1880</v>
      </c>
      <c r="C162" s="5">
        <v>125000</v>
      </c>
      <c r="D162" s="5">
        <f t="shared" si="9"/>
        <v>206066.66666666666</v>
      </c>
      <c r="E162" s="15">
        <f t="shared" si="10"/>
        <v>11</v>
      </c>
      <c r="F162" s="15">
        <f t="shared" si="11"/>
        <v>12</v>
      </c>
      <c r="G162" s="15">
        <f t="shared" si="8"/>
        <v>83</v>
      </c>
    </row>
    <row r="163" spans="1:7" x14ac:dyDescent="0.25">
      <c r="A163" s="4" t="s">
        <v>0</v>
      </c>
      <c r="B163">
        <v>1881</v>
      </c>
      <c r="C163" s="5">
        <v>420000</v>
      </c>
      <c r="D163" s="5">
        <f t="shared" si="9"/>
        <v>228066.66666666666</v>
      </c>
      <c r="E163" s="15">
        <f t="shared" si="10"/>
        <v>11</v>
      </c>
      <c r="F163" s="15">
        <f t="shared" si="11"/>
        <v>13</v>
      </c>
      <c r="G163" s="15">
        <f t="shared" si="8"/>
        <v>287</v>
      </c>
    </row>
    <row r="164" spans="1:7" x14ac:dyDescent="0.25">
      <c r="A164" s="4" t="s">
        <v>0</v>
      </c>
      <c r="B164">
        <v>1882</v>
      </c>
      <c r="C164" s="5">
        <v>81000</v>
      </c>
      <c r="D164" s="5">
        <f t="shared" si="9"/>
        <v>244000</v>
      </c>
      <c r="E164" s="15">
        <f t="shared" si="10"/>
        <v>12</v>
      </c>
      <c r="F164" s="15">
        <f t="shared" si="11"/>
        <v>13</v>
      </c>
      <c r="G164" s="15">
        <f t="shared" si="8"/>
        <v>30</v>
      </c>
    </row>
    <row r="165" spans="1:7" x14ac:dyDescent="0.25">
      <c r="A165" s="4" t="s">
        <v>0</v>
      </c>
      <c r="B165">
        <v>1883</v>
      </c>
      <c r="C165" s="5">
        <v>337000</v>
      </c>
      <c r="D165" s="5">
        <f t="shared" si="9"/>
        <v>226733.33333333334</v>
      </c>
      <c r="E165" s="15">
        <f t="shared" si="10"/>
        <v>12</v>
      </c>
      <c r="F165" s="15">
        <f t="shared" si="11"/>
        <v>13</v>
      </c>
      <c r="G165" s="15">
        <f t="shared" si="8"/>
        <v>249</v>
      </c>
    </row>
    <row r="166" spans="1:7" x14ac:dyDescent="0.25">
      <c r="A166" s="4" t="s">
        <v>0</v>
      </c>
      <c r="B166">
        <v>1884</v>
      </c>
      <c r="C166" s="5">
        <v>127000</v>
      </c>
      <c r="D166" s="5">
        <f t="shared" si="9"/>
        <v>207666.66666666666</v>
      </c>
      <c r="E166" s="15">
        <f t="shared" si="10"/>
        <v>12</v>
      </c>
      <c r="F166" s="15">
        <f t="shared" si="11"/>
        <v>13</v>
      </c>
      <c r="G166" s="15">
        <f t="shared" si="8"/>
        <v>88</v>
      </c>
    </row>
    <row r="167" spans="1:7" x14ac:dyDescent="0.25">
      <c r="A167" s="4" t="s">
        <v>0</v>
      </c>
      <c r="B167">
        <v>1885</v>
      </c>
      <c r="C167" s="5">
        <v>167000</v>
      </c>
      <c r="D167" s="5">
        <f t="shared" si="9"/>
        <v>196466.66666666666</v>
      </c>
      <c r="E167" s="15">
        <f t="shared" si="10"/>
        <v>12</v>
      </c>
      <c r="F167" s="15">
        <f t="shared" si="11"/>
        <v>12</v>
      </c>
      <c r="G167" s="15">
        <f t="shared" si="8"/>
        <v>131</v>
      </c>
    </row>
    <row r="168" spans="1:7" x14ac:dyDescent="0.25">
      <c r="A168" s="4" t="s">
        <v>0</v>
      </c>
      <c r="B168">
        <v>1886</v>
      </c>
      <c r="C168" s="5">
        <v>198000</v>
      </c>
      <c r="D168" s="5">
        <f t="shared" si="9"/>
        <v>219666.66666666666</v>
      </c>
      <c r="E168" s="15">
        <f t="shared" si="10"/>
        <v>12</v>
      </c>
      <c r="F168" s="15">
        <f t="shared" si="11"/>
        <v>11</v>
      </c>
      <c r="G168" s="15">
        <f t="shared" si="8"/>
        <v>162</v>
      </c>
    </row>
    <row r="169" spans="1:7" x14ac:dyDescent="0.25">
      <c r="A169" s="4" t="s">
        <v>0</v>
      </c>
      <c r="B169">
        <v>1887</v>
      </c>
      <c r="C169" s="5">
        <v>74000</v>
      </c>
      <c r="D169" s="5">
        <f t="shared" si="9"/>
        <v>215733.33333333334</v>
      </c>
      <c r="E169" s="15">
        <f t="shared" si="10"/>
        <v>13</v>
      </c>
      <c r="F169" s="15">
        <f t="shared" si="11"/>
        <v>11</v>
      </c>
      <c r="G169" s="15">
        <f t="shared" si="8"/>
        <v>15</v>
      </c>
    </row>
    <row r="170" spans="1:7" x14ac:dyDescent="0.25">
      <c r="A170" s="4" t="s">
        <v>0</v>
      </c>
      <c r="B170">
        <v>1888</v>
      </c>
      <c r="C170" s="5">
        <v>420000</v>
      </c>
      <c r="D170" s="5">
        <f t="shared" si="9"/>
        <v>226200</v>
      </c>
      <c r="E170" s="15">
        <f t="shared" si="10"/>
        <v>12</v>
      </c>
      <c r="F170" s="15">
        <f t="shared" si="11"/>
        <v>12</v>
      </c>
      <c r="G170" s="15">
        <f t="shared" si="8"/>
        <v>287</v>
      </c>
    </row>
    <row r="171" spans="1:7" x14ac:dyDescent="0.25">
      <c r="A171" s="4" t="s">
        <v>0</v>
      </c>
      <c r="B171">
        <v>1889</v>
      </c>
      <c r="C171" s="5">
        <v>327000</v>
      </c>
      <c r="D171" s="5">
        <f t="shared" si="9"/>
        <v>207733.33333333334</v>
      </c>
      <c r="E171" s="15">
        <f t="shared" si="10"/>
        <v>11</v>
      </c>
      <c r="F171" s="15">
        <f t="shared" si="11"/>
        <v>13</v>
      </c>
      <c r="G171" s="15">
        <f t="shared" si="8"/>
        <v>237</v>
      </c>
    </row>
    <row r="172" spans="1:7" x14ac:dyDescent="0.25">
      <c r="A172" s="4" t="s">
        <v>0</v>
      </c>
      <c r="B172">
        <v>1890</v>
      </c>
      <c r="C172" s="5">
        <v>81000</v>
      </c>
      <c r="D172" s="5">
        <f t="shared" si="9"/>
        <v>214333.33333333334</v>
      </c>
      <c r="E172" s="15">
        <f t="shared" si="10"/>
        <v>12</v>
      </c>
      <c r="F172" s="15">
        <f t="shared" si="11"/>
        <v>13</v>
      </c>
      <c r="G172" s="15">
        <f t="shared" si="8"/>
        <v>30</v>
      </c>
    </row>
    <row r="173" spans="1:7" x14ac:dyDescent="0.25">
      <c r="A173" s="4" t="s">
        <v>0</v>
      </c>
      <c r="B173">
        <v>1891</v>
      </c>
      <c r="C173" s="5">
        <v>126000</v>
      </c>
      <c r="D173" s="5">
        <f t="shared" si="9"/>
        <v>201200</v>
      </c>
      <c r="E173" s="15">
        <f t="shared" si="10"/>
        <v>13</v>
      </c>
      <c r="F173" s="15">
        <f t="shared" si="11"/>
        <v>12</v>
      </c>
      <c r="G173" s="15">
        <f t="shared" si="8"/>
        <v>85</v>
      </c>
    </row>
    <row r="174" spans="1:7" x14ac:dyDescent="0.25">
      <c r="A174" s="4" t="s">
        <v>0</v>
      </c>
      <c r="B174">
        <v>1892</v>
      </c>
      <c r="C174" s="5">
        <v>252000</v>
      </c>
      <c r="D174" s="5">
        <f t="shared" si="9"/>
        <v>204933.33333333334</v>
      </c>
      <c r="E174" s="15">
        <f t="shared" si="10"/>
        <v>13</v>
      </c>
      <c r="F174" s="15">
        <f t="shared" si="11"/>
        <v>11</v>
      </c>
      <c r="G174" s="15">
        <f t="shared" si="8"/>
        <v>200</v>
      </c>
    </row>
    <row r="175" spans="1:7" x14ac:dyDescent="0.25">
      <c r="A175" s="4" t="s">
        <v>0</v>
      </c>
      <c r="B175">
        <v>1893</v>
      </c>
      <c r="C175" s="5">
        <v>420000</v>
      </c>
      <c r="D175" s="5">
        <f t="shared" si="9"/>
        <v>215800</v>
      </c>
      <c r="E175" s="15">
        <f t="shared" si="10"/>
        <v>12</v>
      </c>
      <c r="F175" s="15">
        <f t="shared" si="11"/>
        <v>12</v>
      </c>
      <c r="G175" s="15">
        <f t="shared" si="8"/>
        <v>287</v>
      </c>
    </row>
    <row r="176" spans="1:7" x14ac:dyDescent="0.25">
      <c r="A176" s="4" t="s">
        <v>0</v>
      </c>
      <c r="B176">
        <v>1894</v>
      </c>
      <c r="C176" s="5">
        <v>81000</v>
      </c>
      <c r="D176" s="5">
        <f t="shared" si="9"/>
        <v>214600</v>
      </c>
      <c r="E176" s="15">
        <f t="shared" si="10"/>
        <v>12</v>
      </c>
      <c r="F176" s="15">
        <f t="shared" si="11"/>
        <v>12</v>
      </c>
      <c r="G176" s="15">
        <f t="shared" si="8"/>
        <v>30</v>
      </c>
    </row>
    <row r="177" spans="1:7" x14ac:dyDescent="0.25">
      <c r="A177" s="4" t="s">
        <v>0</v>
      </c>
      <c r="B177">
        <v>1895</v>
      </c>
      <c r="C177" s="5">
        <v>282000</v>
      </c>
      <c r="D177" s="5">
        <f t="shared" si="9"/>
        <v>233666.66666666666</v>
      </c>
      <c r="E177" s="15">
        <f t="shared" si="10"/>
        <v>12</v>
      </c>
      <c r="F177" s="15">
        <f t="shared" si="11"/>
        <v>12</v>
      </c>
      <c r="G177" s="15">
        <f t="shared" si="8"/>
        <v>216</v>
      </c>
    </row>
    <row r="178" spans="1:7" x14ac:dyDescent="0.25">
      <c r="A178" s="4" t="s">
        <v>0</v>
      </c>
      <c r="B178">
        <v>1896</v>
      </c>
      <c r="C178" s="5">
        <v>143000</v>
      </c>
      <c r="D178" s="5">
        <f t="shared" si="9"/>
        <v>211800</v>
      </c>
      <c r="E178" s="15">
        <f t="shared" si="10"/>
        <v>11</v>
      </c>
      <c r="F178" s="15">
        <f t="shared" si="11"/>
        <v>12</v>
      </c>
      <c r="G178" s="15">
        <f t="shared" si="8"/>
        <v>111</v>
      </c>
    </row>
    <row r="179" spans="1:7" x14ac:dyDescent="0.25">
      <c r="A179" s="4" t="s">
        <v>0</v>
      </c>
      <c r="B179">
        <v>1897</v>
      </c>
      <c r="C179" s="5">
        <v>180000</v>
      </c>
      <c r="D179" s="5">
        <f t="shared" si="9"/>
        <v>201733.33333333334</v>
      </c>
      <c r="E179" s="15">
        <f t="shared" si="10"/>
        <v>11</v>
      </c>
      <c r="F179" s="15">
        <f t="shared" si="11"/>
        <v>11</v>
      </c>
      <c r="G179" s="15">
        <f t="shared" si="8"/>
        <v>144</v>
      </c>
    </row>
    <row r="180" spans="1:7" x14ac:dyDescent="0.25">
      <c r="A180" s="4" t="s">
        <v>0</v>
      </c>
      <c r="B180">
        <v>1898</v>
      </c>
      <c r="C180" s="5">
        <v>140000</v>
      </c>
      <c r="D180" s="5">
        <f t="shared" si="9"/>
        <v>205266.66666666666</v>
      </c>
      <c r="E180" s="15">
        <f t="shared" si="10"/>
        <v>11</v>
      </c>
      <c r="F180" s="15">
        <f t="shared" si="11"/>
        <v>10</v>
      </c>
      <c r="G180" s="15">
        <f t="shared" si="8"/>
        <v>106</v>
      </c>
    </row>
    <row r="181" spans="1:7" x14ac:dyDescent="0.25">
      <c r="A181" s="4" t="s">
        <v>0</v>
      </c>
      <c r="B181">
        <v>1899</v>
      </c>
      <c r="C181" s="5">
        <v>183000</v>
      </c>
      <c r="D181" s="5">
        <f t="shared" si="9"/>
        <v>202533.33333333334</v>
      </c>
      <c r="E181" s="15">
        <f t="shared" si="10"/>
        <v>11</v>
      </c>
      <c r="F181" s="15">
        <f t="shared" si="11"/>
        <v>10</v>
      </c>
      <c r="G181" s="15">
        <f t="shared" si="8"/>
        <v>155</v>
      </c>
    </row>
    <row r="182" spans="1:7" x14ac:dyDescent="0.25">
      <c r="A182" s="4" t="s">
        <v>0</v>
      </c>
      <c r="B182">
        <v>1900</v>
      </c>
      <c r="C182" s="5">
        <v>330000</v>
      </c>
      <c r="D182" s="5">
        <f t="shared" si="9"/>
        <v>195000</v>
      </c>
      <c r="E182" s="15">
        <f t="shared" si="10"/>
        <v>11</v>
      </c>
      <c r="F182" s="15">
        <f t="shared" si="11"/>
        <v>11</v>
      </c>
      <c r="G182" s="15">
        <f t="shared" si="8"/>
        <v>240</v>
      </c>
    </row>
    <row r="183" spans="1:7" x14ac:dyDescent="0.25">
      <c r="A183" s="4" t="s">
        <v>0</v>
      </c>
      <c r="B183">
        <v>1901</v>
      </c>
      <c r="C183" s="5">
        <v>180000</v>
      </c>
      <c r="D183" s="5">
        <f t="shared" si="9"/>
        <v>182666.66666666666</v>
      </c>
      <c r="E183" s="15">
        <f t="shared" si="10"/>
        <v>11</v>
      </c>
      <c r="F183" s="15">
        <f t="shared" si="11"/>
        <v>10</v>
      </c>
      <c r="G183" s="15">
        <f t="shared" si="8"/>
        <v>144</v>
      </c>
    </row>
    <row r="184" spans="1:7" x14ac:dyDescent="0.25">
      <c r="A184" s="4" t="s">
        <v>0</v>
      </c>
      <c r="B184">
        <v>1902</v>
      </c>
      <c r="C184" s="5">
        <v>360000</v>
      </c>
      <c r="D184" s="5">
        <f t="shared" si="9"/>
        <v>189333.33333333334</v>
      </c>
      <c r="E184" s="15">
        <f t="shared" si="10"/>
        <v>10</v>
      </c>
      <c r="F184" s="15">
        <f t="shared" si="11"/>
        <v>11</v>
      </c>
      <c r="G184" s="15">
        <f t="shared" si="8"/>
        <v>254</v>
      </c>
    </row>
    <row r="185" spans="1:7" x14ac:dyDescent="0.25">
      <c r="A185" s="4" t="s">
        <v>0</v>
      </c>
      <c r="B185">
        <v>1903</v>
      </c>
      <c r="C185" s="5">
        <v>92000</v>
      </c>
      <c r="D185" s="5">
        <f t="shared" si="9"/>
        <v>175933.33333333334</v>
      </c>
      <c r="E185" s="15">
        <f t="shared" si="10"/>
        <v>10</v>
      </c>
      <c r="F185" s="15">
        <f t="shared" si="11"/>
        <v>11</v>
      </c>
      <c r="G185" s="15">
        <f t="shared" si="8"/>
        <v>54</v>
      </c>
    </row>
    <row r="186" spans="1:7" x14ac:dyDescent="0.25">
      <c r="A186" s="4" t="s">
        <v>0</v>
      </c>
      <c r="B186">
        <v>1904</v>
      </c>
      <c r="C186" s="5">
        <v>176000</v>
      </c>
      <c r="D186" s="5">
        <f t="shared" si="9"/>
        <v>173733.33333333334</v>
      </c>
      <c r="E186" s="15">
        <f t="shared" si="10"/>
        <v>9</v>
      </c>
      <c r="F186" s="15">
        <f t="shared" si="11"/>
        <v>11</v>
      </c>
      <c r="G186" s="15">
        <f t="shared" si="8"/>
        <v>139</v>
      </c>
    </row>
    <row r="187" spans="1:7" x14ac:dyDescent="0.25">
      <c r="A187" s="4" t="s">
        <v>0</v>
      </c>
      <c r="B187">
        <v>1905</v>
      </c>
      <c r="C187" s="5">
        <v>134000</v>
      </c>
      <c r="D187" s="5">
        <f t="shared" si="9"/>
        <v>172466.66666666666</v>
      </c>
      <c r="E187" s="15">
        <f t="shared" si="10"/>
        <v>9</v>
      </c>
      <c r="F187" s="15">
        <f t="shared" si="11"/>
        <v>10</v>
      </c>
      <c r="G187" s="15">
        <f t="shared" si="8"/>
        <v>102</v>
      </c>
    </row>
    <row r="188" spans="1:7" x14ac:dyDescent="0.25">
      <c r="A188" s="4" t="s">
        <v>0</v>
      </c>
      <c r="B188">
        <v>1906</v>
      </c>
      <c r="C188" s="5">
        <v>85000</v>
      </c>
      <c r="D188" s="5">
        <f t="shared" si="9"/>
        <v>171000</v>
      </c>
      <c r="E188" s="15">
        <f t="shared" si="10"/>
        <v>10</v>
      </c>
      <c r="F188" s="15">
        <f t="shared" si="11"/>
        <v>9</v>
      </c>
      <c r="G188" s="15">
        <f t="shared" si="8"/>
        <v>37</v>
      </c>
    </row>
    <row r="189" spans="1:7" x14ac:dyDescent="0.25">
      <c r="A189" s="4" t="s">
        <v>0</v>
      </c>
      <c r="B189">
        <v>1907</v>
      </c>
      <c r="C189" s="5">
        <v>139000</v>
      </c>
      <c r="D189" s="5">
        <f t="shared" si="9"/>
        <v>167266.66666666666</v>
      </c>
      <c r="E189" s="15">
        <f t="shared" si="10"/>
        <v>10</v>
      </c>
      <c r="F189" s="15">
        <f t="shared" si="11"/>
        <v>8</v>
      </c>
      <c r="G189" s="15">
        <f t="shared" si="8"/>
        <v>105</v>
      </c>
    </row>
    <row r="190" spans="1:7" x14ac:dyDescent="0.25">
      <c r="A190" s="4" t="s">
        <v>0</v>
      </c>
      <c r="B190">
        <v>1908</v>
      </c>
      <c r="C190" s="5">
        <v>235000</v>
      </c>
      <c r="D190" s="5">
        <f t="shared" si="9"/>
        <v>157466.66666666666</v>
      </c>
      <c r="E190" s="15">
        <f t="shared" si="10"/>
        <v>9</v>
      </c>
      <c r="F190" s="15">
        <f t="shared" si="11"/>
        <v>8</v>
      </c>
      <c r="G190" s="15">
        <f t="shared" si="8"/>
        <v>188</v>
      </c>
    </row>
    <row r="191" spans="1:7" x14ac:dyDescent="0.25">
      <c r="A191" s="4" t="s">
        <v>0</v>
      </c>
      <c r="B191">
        <v>1909</v>
      </c>
      <c r="C191" s="5">
        <v>181000</v>
      </c>
      <c r="D191" s="5">
        <f t="shared" si="9"/>
        <v>167466.66666666666</v>
      </c>
      <c r="E191" s="15">
        <f t="shared" si="10"/>
        <v>9</v>
      </c>
      <c r="F191" s="15">
        <f t="shared" si="11"/>
        <v>8</v>
      </c>
      <c r="G191" s="15">
        <f t="shared" si="8"/>
        <v>152</v>
      </c>
    </row>
    <row r="192" spans="1:7" x14ac:dyDescent="0.25">
      <c r="A192" s="4" t="s">
        <v>0</v>
      </c>
      <c r="B192">
        <v>1910</v>
      </c>
      <c r="C192" s="5">
        <v>81000</v>
      </c>
      <c r="D192" s="5">
        <f t="shared" si="9"/>
        <v>170133.33333333334</v>
      </c>
      <c r="E192" s="15">
        <f t="shared" si="10"/>
        <v>9</v>
      </c>
      <c r="F192" s="15">
        <f t="shared" si="11"/>
        <v>8</v>
      </c>
      <c r="G192" s="15">
        <f t="shared" si="8"/>
        <v>30</v>
      </c>
    </row>
    <row r="193" spans="1:7" x14ac:dyDescent="0.25">
      <c r="A193" s="4" t="s">
        <v>0</v>
      </c>
      <c r="B193">
        <v>1911</v>
      </c>
      <c r="C193" s="5">
        <v>110000</v>
      </c>
      <c r="D193" s="5">
        <f t="shared" si="9"/>
        <v>174733.33333333334</v>
      </c>
      <c r="E193" s="15">
        <f t="shared" si="10"/>
        <v>10</v>
      </c>
      <c r="F193" s="15">
        <f t="shared" si="11"/>
        <v>7</v>
      </c>
      <c r="G193" s="15">
        <f t="shared" si="8"/>
        <v>71</v>
      </c>
    </row>
    <row r="194" spans="1:7" x14ac:dyDescent="0.25">
      <c r="A194" s="4" t="s">
        <v>0</v>
      </c>
      <c r="B194">
        <v>1912</v>
      </c>
      <c r="C194" s="5">
        <v>161000</v>
      </c>
      <c r="D194" s="5">
        <f t="shared" si="9"/>
        <v>173000</v>
      </c>
      <c r="E194" s="15">
        <f t="shared" si="10"/>
        <v>9</v>
      </c>
      <c r="F194" s="15">
        <f t="shared" si="11"/>
        <v>7</v>
      </c>
      <c r="G194" s="15">
        <f t="shared" ref="G194:G257" si="12">_xlfn.RANK.EQ($C194,$C$2:$C$303,1)</f>
        <v>128</v>
      </c>
    </row>
    <row r="195" spans="1:7" x14ac:dyDescent="0.25">
      <c r="A195" s="4" t="s">
        <v>0</v>
      </c>
      <c r="B195">
        <v>1913</v>
      </c>
      <c r="C195" s="5">
        <v>118000</v>
      </c>
      <c r="D195" s="5">
        <f t="shared" si="9"/>
        <v>174133.33333333334</v>
      </c>
      <c r="E195" s="15">
        <f t="shared" si="10"/>
        <v>10</v>
      </c>
      <c r="F195" s="15">
        <f t="shared" si="11"/>
        <v>6</v>
      </c>
      <c r="G195" s="15">
        <f t="shared" si="12"/>
        <v>80</v>
      </c>
    </row>
    <row r="196" spans="1:7" x14ac:dyDescent="0.25">
      <c r="A196" s="4" t="s">
        <v>0</v>
      </c>
      <c r="B196">
        <v>1914</v>
      </c>
      <c r="C196" s="5">
        <v>127000</v>
      </c>
      <c r="D196" s="5">
        <f t="shared" si="9"/>
        <v>176800</v>
      </c>
      <c r="E196" s="15">
        <f t="shared" si="10"/>
        <v>10</v>
      </c>
      <c r="F196" s="15">
        <f t="shared" si="11"/>
        <v>6</v>
      </c>
      <c r="G196" s="15">
        <f t="shared" si="12"/>
        <v>88</v>
      </c>
    </row>
    <row r="197" spans="1:7" x14ac:dyDescent="0.25">
      <c r="A197" s="4" t="s">
        <v>0</v>
      </c>
      <c r="B197">
        <v>1915</v>
      </c>
      <c r="C197" s="5">
        <v>183000</v>
      </c>
      <c r="D197" s="5">
        <f t="shared" si="9"/>
        <v>184866.66666666666</v>
      </c>
      <c r="E197" s="15">
        <f t="shared" si="10"/>
        <v>10</v>
      </c>
      <c r="F197" s="15">
        <f t="shared" si="11"/>
        <v>6</v>
      </c>
      <c r="G197" s="15">
        <f t="shared" si="12"/>
        <v>155</v>
      </c>
    </row>
    <row r="198" spans="1:7" x14ac:dyDescent="0.25">
      <c r="A198" s="4" t="s">
        <v>0</v>
      </c>
      <c r="B198">
        <v>1916</v>
      </c>
      <c r="C198" s="5">
        <v>330000</v>
      </c>
      <c r="D198" s="5">
        <f t="shared" si="9"/>
        <v>191200</v>
      </c>
      <c r="E198" s="15">
        <f t="shared" si="10"/>
        <v>10</v>
      </c>
      <c r="F198" s="15">
        <f t="shared" si="11"/>
        <v>7</v>
      </c>
      <c r="G198" s="15">
        <f t="shared" si="12"/>
        <v>240</v>
      </c>
    </row>
    <row r="199" spans="1:7" x14ac:dyDescent="0.25">
      <c r="A199" s="4" t="s">
        <v>0</v>
      </c>
      <c r="B199">
        <v>1917</v>
      </c>
      <c r="C199" s="5">
        <v>400000</v>
      </c>
      <c r="D199" s="5">
        <f t="shared" si="9"/>
        <v>197800</v>
      </c>
      <c r="E199" s="15">
        <f t="shared" si="10"/>
        <v>9</v>
      </c>
      <c r="F199" s="15">
        <f t="shared" si="11"/>
        <v>8</v>
      </c>
      <c r="G199" s="15">
        <f t="shared" si="12"/>
        <v>277</v>
      </c>
    </row>
    <row r="200" spans="1:7" x14ac:dyDescent="0.25">
      <c r="A200" s="4" t="s">
        <v>0</v>
      </c>
      <c r="B200">
        <v>1918</v>
      </c>
      <c r="C200" s="5">
        <v>161000</v>
      </c>
      <c r="D200" s="5">
        <f t="shared" si="9"/>
        <v>198333.33333333334</v>
      </c>
      <c r="E200" s="15">
        <f t="shared" si="10"/>
        <v>9</v>
      </c>
      <c r="F200" s="15">
        <f t="shared" si="11"/>
        <v>7</v>
      </c>
      <c r="G200" s="15">
        <f t="shared" si="12"/>
        <v>128</v>
      </c>
    </row>
    <row r="201" spans="1:7" x14ac:dyDescent="0.25">
      <c r="A201" s="4" t="s">
        <v>0</v>
      </c>
      <c r="B201">
        <v>1919</v>
      </c>
      <c r="C201" s="5">
        <v>150000</v>
      </c>
      <c r="D201" s="5">
        <f t="shared" si="9"/>
        <v>216466.66666666666</v>
      </c>
      <c r="E201" s="15">
        <f t="shared" si="10"/>
        <v>9</v>
      </c>
      <c r="F201" s="15">
        <f t="shared" si="11"/>
        <v>6</v>
      </c>
      <c r="G201" s="15">
        <f t="shared" si="12"/>
        <v>117</v>
      </c>
    </row>
    <row r="202" spans="1:7" x14ac:dyDescent="0.25">
      <c r="A202" s="4" t="s">
        <v>0</v>
      </c>
      <c r="B202">
        <v>1920</v>
      </c>
      <c r="C202" s="5">
        <v>151000</v>
      </c>
      <c r="D202" s="5">
        <f t="shared" ref="D202:D265" si="13">AVERAGE(C195:C209)</f>
        <v>214133.33333333334</v>
      </c>
      <c r="E202" s="15">
        <f t="shared" si="10"/>
        <v>8</v>
      </c>
      <c r="F202" s="15">
        <f t="shared" si="11"/>
        <v>6</v>
      </c>
      <c r="G202" s="15">
        <f t="shared" si="12"/>
        <v>118</v>
      </c>
    </row>
    <row r="203" spans="1:7" x14ac:dyDescent="0.25">
      <c r="A203" s="4" t="s">
        <v>0</v>
      </c>
      <c r="B203">
        <v>1921</v>
      </c>
      <c r="C203" s="5">
        <v>125000</v>
      </c>
      <c r="D203" s="5">
        <f t="shared" si="13"/>
        <v>217733.33333333334</v>
      </c>
      <c r="E203" s="15">
        <f t="shared" si="10"/>
        <v>8</v>
      </c>
      <c r="F203" s="15">
        <f t="shared" si="11"/>
        <v>6</v>
      </c>
      <c r="G203" s="15">
        <f t="shared" si="12"/>
        <v>83</v>
      </c>
    </row>
    <row r="204" spans="1:7" x14ac:dyDescent="0.25">
      <c r="A204" s="4" t="s">
        <v>0</v>
      </c>
      <c r="B204">
        <v>1922</v>
      </c>
      <c r="C204" s="5">
        <v>260000</v>
      </c>
      <c r="D204" s="5">
        <f t="shared" si="13"/>
        <v>235266.66666666666</v>
      </c>
      <c r="E204" s="15">
        <f t="shared" si="10"/>
        <v>8</v>
      </c>
      <c r="F204" s="15">
        <f t="shared" si="11"/>
        <v>6</v>
      </c>
      <c r="G204" s="15">
        <f t="shared" si="12"/>
        <v>201</v>
      </c>
    </row>
    <row r="205" spans="1:7" x14ac:dyDescent="0.25">
      <c r="A205" s="4" t="s">
        <v>0</v>
      </c>
      <c r="B205">
        <v>1923</v>
      </c>
      <c r="C205" s="5">
        <v>330000</v>
      </c>
      <c r="D205" s="5">
        <f t="shared" si="13"/>
        <v>226933.33333333334</v>
      </c>
      <c r="E205" s="15">
        <f t="shared" si="10"/>
        <v>8</v>
      </c>
      <c r="F205" s="15">
        <f t="shared" si="11"/>
        <v>6</v>
      </c>
      <c r="G205" s="15">
        <f t="shared" si="12"/>
        <v>240</v>
      </c>
    </row>
    <row r="206" spans="1:7" x14ac:dyDescent="0.25">
      <c r="A206" s="4" t="s">
        <v>0</v>
      </c>
      <c r="B206">
        <v>1924</v>
      </c>
      <c r="C206" s="5">
        <v>280000</v>
      </c>
      <c r="D206" s="5">
        <f t="shared" si="13"/>
        <v>216600</v>
      </c>
      <c r="E206" s="15">
        <f t="shared" si="10"/>
        <v>7</v>
      </c>
      <c r="F206" s="15">
        <f t="shared" si="11"/>
        <v>7</v>
      </c>
      <c r="G206" s="15">
        <f t="shared" si="12"/>
        <v>209</v>
      </c>
    </row>
    <row r="207" spans="1:7" x14ac:dyDescent="0.25">
      <c r="A207" s="4" t="s">
        <v>0</v>
      </c>
      <c r="B207">
        <v>1925</v>
      </c>
      <c r="C207" s="5">
        <v>89000</v>
      </c>
      <c r="D207" s="5">
        <f t="shared" si="13"/>
        <v>199800</v>
      </c>
      <c r="E207" s="15">
        <f t="shared" si="10"/>
        <v>8</v>
      </c>
      <c r="F207" s="15">
        <f t="shared" si="11"/>
        <v>6</v>
      </c>
      <c r="G207" s="15">
        <f t="shared" si="12"/>
        <v>41</v>
      </c>
    </row>
    <row r="208" spans="1:7" x14ac:dyDescent="0.25">
      <c r="A208" s="4" t="s">
        <v>0</v>
      </c>
      <c r="B208">
        <v>1926</v>
      </c>
      <c r="C208" s="5">
        <v>382000</v>
      </c>
      <c r="D208" s="5">
        <f t="shared" si="13"/>
        <v>198933.33333333334</v>
      </c>
      <c r="E208" s="15">
        <f t="shared" si="10"/>
        <v>8</v>
      </c>
      <c r="F208" s="15">
        <f t="shared" si="11"/>
        <v>7</v>
      </c>
      <c r="G208" s="15">
        <f t="shared" si="12"/>
        <v>271</v>
      </c>
    </row>
    <row r="209" spans="1:7" x14ac:dyDescent="0.25">
      <c r="A209" s="4" t="s">
        <v>0</v>
      </c>
      <c r="B209">
        <v>1927</v>
      </c>
      <c r="C209" s="5">
        <v>126000</v>
      </c>
      <c r="D209" s="5">
        <f t="shared" si="13"/>
        <v>196266.66666666666</v>
      </c>
      <c r="E209" s="15">
        <f t="shared" si="10"/>
        <v>9</v>
      </c>
      <c r="F209" s="15">
        <f t="shared" si="11"/>
        <v>7</v>
      </c>
      <c r="G209" s="15">
        <f t="shared" si="12"/>
        <v>85</v>
      </c>
    </row>
    <row r="210" spans="1:7" x14ac:dyDescent="0.25">
      <c r="A210" s="4" t="s">
        <v>0</v>
      </c>
      <c r="B210">
        <v>1928</v>
      </c>
      <c r="C210" s="5">
        <v>172000</v>
      </c>
      <c r="D210" s="5">
        <f t="shared" si="13"/>
        <v>192200</v>
      </c>
      <c r="E210" s="15">
        <f t="shared" si="10"/>
        <v>9</v>
      </c>
      <c r="F210" s="15">
        <f t="shared" si="11"/>
        <v>7</v>
      </c>
      <c r="G210" s="15">
        <f t="shared" si="12"/>
        <v>134</v>
      </c>
    </row>
    <row r="211" spans="1:7" x14ac:dyDescent="0.25">
      <c r="A211" s="4" t="s">
        <v>0</v>
      </c>
      <c r="B211">
        <v>1929</v>
      </c>
      <c r="C211" s="5">
        <v>390000</v>
      </c>
      <c r="D211" s="5">
        <f t="shared" si="13"/>
        <v>193733.33333333334</v>
      </c>
      <c r="E211" s="15">
        <f t="shared" si="10"/>
        <v>9</v>
      </c>
      <c r="F211" s="15">
        <f t="shared" si="11"/>
        <v>8</v>
      </c>
      <c r="G211" s="15">
        <f t="shared" si="12"/>
        <v>273</v>
      </c>
    </row>
    <row r="212" spans="1:7" x14ac:dyDescent="0.25">
      <c r="A212" s="4" t="s">
        <v>0</v>
      </c>
      <c r="B212">
        <v>1930</v>
      </c>
      <c r="C212" s="5">
        <v>58000</v>
      </c>
      <c r="D212" s="5">
        <f t="shared" si="13"/>
        <v>187133.33333333334</v>
      </c>
      <c r="E212" s="15">
        <f t="shared" si="10"/>
        <v>10</v>
      </c>
      <c r="F212" s="15">
        <f t="shared" si="11"/>
        <v>7</v>
      </c>
      <c r="G212" s="15">
        <f t="shared" si="12"/>
        <v>4</v>
      </c>
    </row>
    <row r="213" spans="1:7" x14ac:dyDescent="0.25">
      <c r="A213" s="4" t="s">
        <v>0</v>
      </c>
      <c r="B213">
        <v>1931</v>
      </c>
      <c r="C213" s="5">
        <v>175000</v>
      </c>
      <c r="D213" s="5">
        <f t="shared" si="13"/>
        <v>169800</v>
      </c>
      <c r="E213" s="15">
        <f t="shared" si="10"/>
        <v>10</v>
      </c>
      <c r="F213" s="15">
        <f t="shared" si="11"/>
        <v>7</v>
      </c>
      <c r="G213" s="15">
        <f t="shared" si="12"/>
        <v>137</v>
      </c>
    </row>
    <row r="214" spans="1:7" x14ac:dyDescent="0.25">
      <c r="A214" s="4" t="s">
        <v>0</v>
      </c>
      <c r="B214">
        <v>1932</v>
      </c>
      <c r="C214" s="5">
        <v>148000</v>
      </c>
      <c r="D214" s="5">
        <f t="shared" si="13"/>
        <v>155200</v>
      </c>
      <c r="E214" s="15">
        <f t="shared" si="10"/>
        <v>10</v>
      </c>
      <c r="F214" s="15">
        <f t="shared" si="11"/>
        <v>6</v>
      </c>
      <c r="G214" s="15">
        <f t="shared" si="12"/>
        <v>113</v>
      </c>
    </row>
    <row r="215" spans="1:7" x14ac:dyDescent="0.25">
      <c r="A215" s="4" t="s">
        <v>0</v>
      </c>
      <c r="B215">
        <v>1933</v>
      </c>
      <c r="C215" s="5">
        <v>148000</v>
      </c>
      <c r="D215" s="5">
        <f t="shared" si="13"/>
        <v>177266.66666666666</v>
      </c>
      <c r="E215" s="15">
        <f t="shared" si="10"/>
        <v>9</v>
      </c>
      <c r="F215" s="15">
        <f t="shared" si="11"/>
        <v>6</v>
      </c>
      <c r="G215" s="15">
        <f t="shared" si="12"/>
        <v>113</v>
      </c>
    </row>
    <row r="216" spans="1:7" x14ac:dyDescent="0.25">
      <c r="A216" s="4" t="s">
        <v>0</v>
      </c>
      <c r="B216">
        <v>1934</v>
      </c>
      <c r="C216" s="5">
        <v>110000</v>
      </c>
      <c r="D216" s="5">
        <f t="shared" si="13"/>
        <v>176533.33333333334</v>
      </c>
      <c r="E216" s="15">
        <f t="shared" si="10"/>
        <v>10</v>
      </c>
      <c r="F216" s="15">
        <f t="shared" si="11"/>
        <v>6</v>
      </c>
      <c r="G216" s="15">
        <f t="shared" si="12"/>
        <v>71</v>
      </c>
    </row>
    <row r="217" spans="1:7" x14ac:dyDescent="0.25">
      <c r="A217" s="4" t="s">
        <v>0</v>
      </c>
      <c r="B217">
        <v>1935</v>
      </c>
      <c r="C217" s="5">
        <v>90000</v>
      </c>
      <c r="D217" s="5">
        <f t="shared" si="13"/>
        <v>196133.33333333334</v>
      </c>
      <c r="E217" s="15">
        <f t="shared" si="10"/>
        <v>11</v>
      </c>
      <c r="F217" s="15">
        <f t="shared" si="11"/>
        <v>6</v>
      </c>
      <c r="G217" s="15">
        <f t="shared" si="12"/>
        <v>42</v>
      </c>
    </row>
    <row r="218" spans="1:7" x14ac:dyDescent="0.25">
      <c r="A218" s="4" t="s">
        <v>0</v>
      </c>
      <c r="B218">
        <v>1936</v>
      </c>
      <c r="C218" s="5">
        <v>148000</v>
      </c>
      <c r="D218" s="5">
        <f t="shared" si="13"/>
        <v>190266.66666666666</v>
      </c>
      <c r="E218" s="15">
        <f t="shared" si="10"/>
        <v>10</v>
      </c>
      <c r="F218" s="15">
        <f t="shared" si="11"/>
        <v>6</v>
      </c>
      <c r="G218" s="15">
        <f t="shared" si="12"/>
        <v>113</v>
      </c>
    </row>
    <row r="219" spans="1:7" x14ac:dyDescent="0.25">
      <c r="A219" s="4" t="s">
        <v>0</v>
      </c>
      <c r="B219">
        <v>1937</v>
      </c>
      <c r="C219" s="5">
        <v>161000</v>
      </c>
      <c r="D219" s="5">
        <f t="shared" si="13"/>
        <v>168533.33333333334</v>
      </c>
      <c r="E219" s="15">
        <f t="shared" si="10"/>
        <v>10</v>
      </c>
      <c r="F219" s="15">
        <f t="shared" si="11"/>
        <v>6</v>
      </c>
      <c r="G219" s="15">
        <f t="shared" si="12"/>
        <v>128</v>
      </c>
    </row>
    <row r="220" spans="1:7" x14ac:dyDescent="0.25">
      <c r="A220" s="4" t="s">
        <v>0</v>
      </c>
      <c r="B220">
        <v>1938</v>
      </c>
      <c r="C220" s="5">
        <v>70000</v>
      </c>
      <c r="D220" s="5">
        <f t="shared" si="13"/>
        <v>171933.33333333334</v>
      </c>
      <c r="E220" s="15">
        <f t="shared" si="10"/>
        <v>11</v>
      </c>
      <c r="F220" s="15">
        <f t="shared" si="11"/>
        <v>6</v>
      </c>
      <c r="G220" s="15">
        <f t="shared" si="12"/>
        <v>10</v>
      </c>
    </row>
    <row r="221" spans="1:7" x14ac:dyDescent="0.25">
      <c r="A221" s="4" t="s">
        <v>0</v>
      </c>
      <c r="B221">
        <v>1939</v>
      </c>
      <c r="C221" s="5">
        <v>61000</v>
      </c>
      <c r="D221" s="5">
        <f t="shared" si="13"/>
        <v>174600</v>
      </c>
      <c r="E221" s="15">
        <f t="shared" ref="E221:E260" si="14">COUNTIF($C192:$C221,"&lt;1.3E5")</f>
        <v>12</v>
      </c>
      <c r="F221" s="15">
        <f t="shared" ref="F221:F260" si="15">COUNTIF($C192:$C221,"&gt;2.7E5")</f>
        <v>6</v>
      </c>
      <c r="G221" s="15">
        <f t="shared" si="12"/>
        <v>6</v>
      </c>
    </row>
    <row r="222" spans="1:7" x14ac:dyDescent="0.25">
      <c r="A222" s="4" t="s">
        <v>0</v>
      </c>
      <c r="B222">
        <v>1940</v>
      </c>
      <c r="C222" s="5">
        <v>420000</v>
      </c>
      <c r="D222" s="5">
        <f t="shared" si="13"/>
        <v>192733.33333333334</v>
      </c>
      <c r="E222" s="15">
        <f t="shared" si="14"/>
        <v>11</v>
      </c>
      <c r="F222" s="15">
        <f t="shared" si="15"/>
        <v>7</v>
      </c>
      <c r="G222" s="15">
        <f t="shared" si="12"/>
        <v>287</v>
      </c>
    </row>
    <row r="223" spans="1:7" x14ac:dyDescent="0.25">
      <c r="A223" s="4" t="s">
        <v>0</v>
      </c>
      <c r="B223">
        <v>1941</v>
      </c>
      <c r="C223" s="5">
        <v>371000</v>
      </c>
      <c r="D223" s="5">
        <f t="shared" si="13"/>
        <v>196266.66666666666</v>
      </c>
      <c r="E223" s="15">
        <f t="shared" si="14"/>
        <v>10</v>
      </c>
      <c r="F223" s="15">
        <f t="shared" si="15"/>
        <v>8</v>
      </c>
      <c r="G223" s="15">
        <f t="shared" si="12"/>
        <v>263</v>
      </c>
    </row>
    <row r="224" spans="1:7" x14ac:dyDescent="0.25">
      <c r="A224" s="4" t="s">
        <v>0</v>
      </c>
      <c r="B224">
        <v>1942</v>
      </c>
      <c r="C224" s="5">
        <v>420000</v>
      </c>
      <c r="D224" s="5">
        <f t="shared" si="13"/>
        <v>193066.66666666666</v>
      </c>
      <c r="E224" s="15">
        <f t="shared" si="14"/>
        <v>10</v>
      </c>
      <c r="F224" s="15">
        <f t="shared" si="15"/>
        <v>9</v>
      </c>
      <c r="G224" s="15">
        <f t="shared" si="12"/>
        <v>287</v>
      </c>
    </row>
    <row r="225" spans="1:7" x14ac:dyDescent="0.25">
      <c r="A225" s="4" t="s">
        <v>0</v>
      </c>
      <c r="B225">
        <v>1943</v>
      </c>
      <c r="C225" s="5">
        <v>84000</v>
      </c>
      <c r="D225" s="5">
        <f t="shared" si="13"/>
        <v>194600</v>
      </c>
      <c r="E225" s="15">
        <f t="shared" si="14"/>
        <v>10</v>
      </c>
      <c r="F225" s="15">
        <f t="shared" si="15"/>
        <v>9</v>
      </c>
      <c r="G225" s="15">
        <f t="shared" si="12"/>
        <v>34</v>
      </c>
    </row>
    <row r="226" spans="1:7" x14ac:dyDescent="0.25">
      <c r="A226" s="4" t="s">
        <v>0</v>
      </c>
      <c r="B226">
        <v>1944</v>
      </c>
      <c r="C226" s="5">
        <v>64000</v>
      </c>
      <c r="D226" s="5">
        <f t="shared" si="13"/>
        <v>194666.66666666666</v>
      </c>
      <c r="E226" s="15">
        <f t="shared" si="14"/>
        <v>10</v>
      </c>
      <c r="F226" s="15">
        <f t="shared" si="15"/>
        <v>9</v>
      </c>
      <c r="G226" s="15">
        <f t="shared" si="12"/>
        <v>8</v>
      </c>
    </row>
    <row r="227" spans="1:7" x14ac:dyDescent="0.25">
      <c r="A227" s="4" t="s">
        <v>0</v>
      </c>
      <c r="B227">
        <v>1945</v>
      </c>
      <c r="C227" s="5">
        <v>109000</v>
      </c>
      <c r="D227" s="5">
        <f t="shared" si="13"/>
        <v>191933.33333333334</v>
      </c>
      <c r="E227" s="15">
        <f t="shared" si="14"/>
        <v>11</v>
      </c>
      <c r="F227" s="15">
        <f t="shared" si="15"/>
        <v>9</v>
      </c>
      <c r="G227" s="15">
        <f t="shared" si="12"/>
        <v>69</v>
      </c>
    </row>
    <row r="228" spans="1:7" x14ac:dyDescent="0.25">
      <c r="A228" s="4" t="s">
        <v>0</v>
      </c>
      <c r="B228">
        <v>1946</v>
      </c>
      <c r="C228" s="5">
        <v>215000</v>
      </c>
      <c r="D228" s="5">
        <f t="shared" si="13"/>
        <v>197466.66666666666</v>
      </c>
      <c r="E228" s="15">
        <f t="shared" si="14"/>
        <v>11</v>
      </c>
      <c r="F228" s="15">
        <f t="shared" si="15"/>
        <v>8</v>
      </c>
      <c r="G228" s="15">
        <f t="shared" si="12"/>
        <v>173</v>
      </c>
    </row>
    <row r="229" spans="1:7" x14ac:dyDescent="0.25">
      <c r="A229" s="4" t="s">
        <v>0</v>
      </c>
      <c r="B229">
        <v>1947</v>
      </c>
      <c r="C229" s="5">
        <v>420000</v>
      </c>
      <c r="D229" s="5">
        <f t="shared" si="13"/>
        <v>211533.33333333334</v>
      </c>
      <c r="E229" s="15">
        <f t="shared" si="14"/>
        <v>11</v>
      </c>
      <c r="F229" s="15">
        <f t="shared" si="15"/>
        <v>8</v>
      </c>
      <c r="G229" s="15">
        <f t="shared" si="12"/>
        <v>287</v>
      </c>
    </row>
    <row r="230" spans="1:7" x14ac:dyDescent="0.25">
      <c r="A230" s="4" t="s">
        <v>0</v>
      </c>
      <c r="B230">
        <v>1948</v>
      </c>
      <c r="C230" s="5">
        <v>201000</v>
      </c>
      <c r="D230" s="5">
        <f t="shared" si="13"/>
        <v>193666.66666666666</v>
      </c>
      <c r="E230" s="15">
        <f t="shared" si="14"/>
        <v>11</v>
      </c>
      <c r="F230" s="15">
        <f t="shared" si="15"/>
        <v>8</v>
      </c>
      <c r="G230" s="15">
        <f t="shared" si="12"/>
        <v>165</v>
      </c>
    </row>
    <row r="231" spans="1:7" x14ac:dyDescent="0.25">
      <c r="A231" s="4" t="s">
        <v>0</v>
      </c>
      <c r="B231">
        <v>1949</v>
      </c>
      <c r="C231" s="5">
        <v>62000</v>
      </c>
      <c r="D231" s="5">
        <f t="shared" si="13"/>
        <v>195466.66666666666</v>
      </c>
      <c r="E231" s="15">
        <f t="shared" si="14"/>
        <v>12</v>
      </c>
      <c r="F231" s="15">
        <f t="shared" si="15"/>
        <v>8</v>
      </c>
      <c r="G231" s="15">
        <f t="shared" si="12"/>
        <v>7</v>
      </c>
    </row>
    <row r="232" spans="1:7" x14ac:dyDescent="0.25">
      <c r="A232" s="4" t="s">
        <v>0</v>
      </c>
      <c r="B232">
        <v>1950</v>
      </c>
      <c r="C232" s="5">
        <v>113000</v>
      </c>
      <c r="D232" s="5">
        <f t="shared" si="13"/>
        <v>178733.33333333334</v>
      </c>
      <c r="E232" s="15">
        <f t="shared" si="14"/>
        <v>13</v>
      </c>
      <c r="F232" s="15">
        <f t="shared" si="15"/>
        <v>8</v>
      </c>
      <c r="G232" s="15">
        <f t="shared" si="12"/>
        <v>77</v>
      </c>
    </row>
    <row r="233" spans="1:7" x14ac:dyDescent="0.25">
      <c r="A233" s="4" t="s">
        <v>0</v>
      </c>
      <c r="B233">
        <v>1951</v>
      </c>
      <c r="C233" s="5">
        <v>149000</v>
      </c>
      <c r="D233" s="5">
        <f t="shared" si="13"/>
        <v>186200</v>
      </c>
      <c r="E233" s="15">
        <f t="shared" si="14"/>
        <v>12</v>
      </c>
      <c r="F233" s="15">
        <f t="shared" si="15"/>
        <v>8</v>
      </c>
      <c r="G233" s="15">
        <f t="shared" si="12"/>
        <v>116</v>
      </c>
    </row>
    <row r="234" spans="1:7" x14ac:dyDescent="0.25">
      <c r="A234" s="4" t="s">
        <v>0</v>
      </c>
      <c r="B234">
        <v>1952</v>
      </c>
      <c r="C234" s="5">
        <v>120000</v>
      </c>
      <c r="D234" s="5">
        <f t="shared" si="13"/>
        <v>187933.33333333334</v>
      </c>
      <c r="E234" s="15">
        <f t="shared" si="14"/>
        <v>13</v>
      </c>
      <c r="F234" s="15">
        <f t="shared" si="15"/>
        <v>8</v>
      </c>
      <c r="G234" s="15">
        <f t="shared" si="12"/>
        <v>81</v>
      </c>
    </row>
    <row r="235" spans="1:7" x14ac:dyDescent="0.25">
      <c r="A235" s="4" t="s">
        <v>0</v>
      </c>
      <c r="B235">
        <v>1953</v>
      </c>
      <c r="C235" s="5">
        <v>153000</v>
      </c>
      <c r="D235" s="5">
        <f t="shared" si="13"/>
        <v>195866.66666666666</v>
      </c>
      <c r="E235" s="15">
        <f t="shared" si="14"/>
        <v>13</v>
      </c>
      <c r="F235" s="15">
        <f t="shared" si="15"/>
        <v>7</v>
      </c>
      <c r="G235" s="15">
        <f t="shared" si="12"/>
        <v>121</v>
      </c>
    </row>
    <row r="236" spans="1:7" x14ac:dyDescent="0.25">
      <c r="A236" s="4" t="s">
        <v>0</v>
      </c>
      <c r="B236">
        <v>1954</v>
      </c>
      <c r="C236" s="5">
        <v>272000</v>
      </c>
      <c r="D236" s="5">
        <f t="shared" si="13"/>
        <v>185933.33333333334</v>
      </c>
      <c r="E236" s="15">
        <f t="shared" si="14"/>
        <v>13</v>
      </c>
      <c r="F236" s="15">
        <f t="shared" si="15"/>
        <v>7</v>
      </c>
      <c r="G236" s="15">
        <f t="shared" si="12"/>
        <v>207</v>
      </c>
    </row>
    <row r="237" spans="1:7" x14ac:dyDescent="0.25">
      <c r="A237" s="4" t="s">
        <v>0</v>
      </c>
      <c r="B237">
        <v>1955</v>
      </c>
      <c r="C237" s="5">
        <v>152000</v>
      </c>
      <c r="D237" s="5">
        <f t="shared" si="13"/>
        <v>169933.33333333334</v>
      </c>
      <c r="E237" s="15">
        <f t="shared" si="14"/>
        <v>12</v>
      </c>
      <c r="F237" s="15">
        <f t="shared" si="15"/>
        <v>7</v>
      </c>
      <c r="G237" s="15">
        <f t="shared" si="12"/>
        <v>119</v>
      </c>
    </row>
    <row r="238" spans="1:7" x14ac:dyDescent="0.25">
      <c r="A238" s="4" t="s">
        <v>0</v>
      </c>
      <c r="B238">
        <v>1956</v>
      </c>
      <c r="C238" s="5">
        <v>398000</v>
      </c>
      <c r="D238" s="5">
        <f t="shared" si="13"/>
        <v>178466.66666666666</v>
      </c>
      <c r="E238" s="15">
        <f t="shared" si="14"/>
        <v>12</v>
      </c>
      <c r="F238" s="15">
        <f t="shared" si="15"/>
        <v>7</v>
      </c>
      <c r="G238" s="15">
        <f t="shared" si="12"/>
        <v>276</v>
      </c>
    </row>
    <row r="239" spans="1:7" x14ac:dyDescent="0.25">
      <c r="A239" s="4" t="s">
        <v>0</v>
      </c>
      <c r="B239">
        <v>1957</v>
      </c>
      <c r="C239" s="5">
        <v>169000</v>
      </c>
      <c r="D239" s="5">
        <f t="shared" si="13"/>
        <v>186666.66666666666</v>
      </c>
      <c r="E239" s="15">
        <f t="shared" si="14"/>
        <v>11</v>
      </c>
      <c r="F239" s="15">
        <f t="shared" si="15"/>
        <v>7</v>
      </c>
      <c r="G239" s="15">
        <f t="shared" si="12"/>
        <v>132</v>
      </c>
    </row>
    <row r="240" spans="1:7" x14ac:dyDescent="0.25">
      <c r="A240" s="4" t="s">
        <v>0</v>
      </c>
      <c r="B240">
        <v>1958</v>
      </c>
      <c r="C240" s="5">
        <v>196000</v>
      </c>
      <c r="D240" s="5">
        <f t="shared" si="13"/>
        <v>193200</v>
      </c>
      <c r="E240" s="15">
        <f t="shared" si="14"/>
        <v>11</v>
      </c>
      <c r="F240" s="15">
        <f t="shared" si="15"/>
        <v>7</v>
      </c>
      <c r="G240" s="15">
        <f t="shared" si="12"/>
        <v>160</v>
      </c>
    </row>
    <row r="241" spans="1:7" x14ac:dyDescent="0.25">
      <c r="A241" s="4" t="s">
        <v>0</v>
      </c>
      <c r="B241">
        <v>1959</v>
      </c>
      <c r="C241" s="5">
        <v>90000</v>
      </c>
      <c r="D241" s="5">
        <f t="shared" si="13"/>
        <v>206133.33333333334</v>
      </c>
      <c r="E241" s="15">
        <f t="shared" si="14"/>
        <v>12</v>
      </c>
      <c r="F241" s="15">
        <f t="shared" si="15"/>
        <v>6</v>
      </c>
      <c r="G241" s="15">
        <f t="shared" si="12"/>
        <v>42</v>
      </c>
    </row>
    <row r="242" spans="1:7" x14ac:dyDescent="0.25">
      <c r="A242" s="4" t="s">
        <v>0</v>
      </c>
      <c r="B242">
        <v>1960</v>
      </c>
      <c r="C242" s="5">
        <v>228000</v>
      </c>
      <c r="D242" s="5">
        <f t="shared" si="13"/>
        <v>211733.33333333334</v>
      </c>
      <c r="E242" s="15">
        <f t="shared" si="14"/>
        <v>11</v>
      </c>
      <c r="F242" s="15">
        <f t="shared" si="15"/>
        <v>6</v>
      </c>
      <c r="G242" s="15">
        <f t="shared" si="12"/>
        <v>184</v>
      </c>
    </row>
    <row r="243" spans="1:7" x14ac:dyDescent="0.25">
      <c r="A243" s="4" t="s">
        <v>0</v>
      </c>
      <c r="B243">
        <v>1961</v>
      </c>
      <c r="C243" s="5">
        <v>66000</v>
      </c>
      <c r="D243" s="5">
        <f t="shared" si="13"/>
        <v>215733.33333333334</v>
      </c>
      <c r="E243" s="15">
        <f t="shared" si="14"/>
        <v>12</v>
      </c>
      <c r="F243" s="15">
        <f t="shared" si="15"/>
        <v>6</v>
      </c>
      <c r="G243" s="15">
        <f t="shared" si="12"/>
        <v>9</v>
      </c>
    </row>
    <row r="244" spans="1:7" x14ac:dyDescent="0.25">
      <c r="A244" s="4" t="s">
        <v>0</v>
      </c>
      <c r="B244">
        <v>1962</v>
      </c>
      <c r="C244" s="5">
        <v>180000</v>
      </c>
      <c r="D244" s="5">
        <f t="shared" si="13"/>
        <v>213666.66666666666</v>
      </c>
      <c r="E244" s="15">
        <f t="shared" si="14"/>
        <v>12</v>
      </c>
      <c r="F244" s="15">
        <f t="shared" si="15"/>
        <v>6</v>
      </c>
      <c r="G244" s="15">
        <f t="shared" si="12"/>
        <v>144</v>
      </c>
    </row>
    <row r="245" spans="1:7" x14ac:dyDescent="0.25">
      <c r="A245" s="4" t="s">
        <v>0</v>
      </c>
      <c r="B245">
        <v>1963</v>
      </c>
      <c r="C245" s="5">
        <v>329000</v>
      </c>
      <c r="D245" s="5">
        <f t="shared" si="13"/>
        <v>224466.66666666666</v>
      </c>
      <c r="E245" s="15">
        <f t="shared" si="14"/>
        <v>12</v>
      </c>
      <c r="F245" s="15">
        <f t="shared" si="15"/>
        <v>7</v>
      </c>
      <c r="G245" s="15">
        <f t="shared" si="12"/>
        <v>239</v>
      </c>
    </row>
    <row r="246" spans="1:7" x14ac:dyDescent="0.25">
      <c r="A246" s="4" t="s">
        <v>0</v>
      </c>
      <c r="B246">
        <v>1964</v>
      </c>
      <c r="C246" s="5">
        <v>185000</v>
      </c>
      <c r="D246" s="5">
        <f t="shared" si="13"/>
        <v>210333.33333333334</v>
      </c>
      <c r="E246" s="15">
        <f t="shared" si="14"/>
        <v>11</v>
      </c>
      <c r="F246" s="15">
        <f t="shared" si="15"/>
        <v>7</v>
      </c>
      <c r="G246" s="15">
        <f t="shared" si="12"/>
        <v>157</v>
      </c>
    </row>
    <row r="247" spans="1:7" x14ac:dyDescent="0.25">
      <c r="A247" s="4" t="s">
        <v>0</v>
      </c>
      <c r="B247">
        <v>1965</v>
      </c>
      <c r="C247" s="5">
        <v>211000</v>
      </c>
      <c r="D247" s="5">
        <f t="shared" si="13"/>
        <v>212000</v>
      </c>
      <c r="E247" s="15">
        <f t="shared" si="14"/>
        <v>10</v>
      </c>
      <c r="F247" s="15">
        <f t="shared" si="15"/>
        <v>7</v>
      </c>
      <c r="G247" s="15">
        <f t="shared" si="12"/>
        <v>170</v>
      </c>
    </row>
    <row r="248" spans="1:7" x14ac:dyDescent="0.25">
      <c r="A248" s="4" t="s">
        <v>0</v>
      </c>
      <c r="B248">
        <v>1966</v>
      </c>
      <c r="C248" s="5">
        <v>343000</v>
      </c>
      <c r="D248" s="5">
        <f t="shared" si="13"/>
        <v>205000</v>
      </c>
      <c r="E248" s="15">
        <f t="shared" si="14"/>
        <v>10</v>
      </c>
      <c r="F248" s="15">
        <f t="shared" si="15"/>
        <v>8</v>
      </c>
      <c r="G248" s="15">
        <f t="shared" si="12"/>
        <v>252</v>
      </c>
    </row>
    <row r="249" spans="1:7" x14ac:dyDescent="0.25">
      <c r="A249" s="4" t="s">
        <v>0</v>
      </c>
      <c r="B249">
        <v>1967</v>
      </c>
      <c r="C249" s="5">
        <v>204000</v>
      </c>
      <c r="D249" s="5">
        <f t="shared" si="13"/>
        <v>205400</v>
      </c>
      <c r="E249" s="15">
        <f t="shared" si="14"/>
        <v>10</v>
      </c>
      <c r="F249" s="15">
        <f t="shared" si="15"/>
        <v>8</v>
      </c>
      <c r="G249" s="15">
        <f t="shared" si="12"/>
        <v>166</v>
      </c>
    </row>
    <row r="250" spans="1:7" x14ac:dyDescent="0.25">
      <c r="A250" s="4" t="s">
        <v>0</v>
      </c>
      <c r="B250">
        <v>1968</v>
      </c>
      <c r="C250" s="5">
        <v>213000</v>
      </c>
      <c r="D250" s="5">
        <f t="shared" si="13"/>
        <v>195200</v>
      </c>
      <c r="E250" s="15">
        <f t="shared" si="14"/>
        <v>9</v>
      </c>
      <c r="F250" s="15">
        <f t="shared" si="15"/>
        <v>8</v>
      </c>
      <c r="G250" s="15">
        <f t="shared" si="12"/>
        <v>172</v>
      </c>
    </row>
    <row r="251" spans="1:7" x14ac:dyDescent="0.25">
      <c r="A251" s="4" t="s">
        <v>0</v>
      </c>
      <c r="B251">
        <v>1969</v>
      </c>
      <c r="C251" s="5">
        <v>241000</v>
      </c>
      <c r="D251" s="5">
        <f t="shared" si="13"/>
        <v>203866.66666666666</v>
      </c>
      <c r="E251" s="15">
        <f t="shared" si="14"/>
        <v>8</v>
      </c>
      <c r="F251" s="15">
        <f t="shared" si="15"/>
        <v>8</v>
      </c>
      <c r="G251" s="15">
        <f t="shared" si="12"/>
        <v>194</v>
      </c>
    </row>
    <row r="252" spans="1:7" x14ac:dyDescent="0.25">
      <c r="A252" s="4" t="s">
        <v>0</v>
      </c>
      <c r="B252">
        <v>1970</v>
      </c>
      <c r="C252" s="5">
        <v>314000</v>
      </c>
      <c r="D252" s="5">
        <f t="shared" si="13"/>
        <v>205533.33333333334</v>
      </c>
      <c r="E252" s="15">
        <f t="shared" si="14"/>
        <v>8</v>
      </c>
      <c r="F252" s="15">
        <f t="shared" si="15"/>
        <v>8</v>
      </c>
      <c r="G252" s="15">
        <f t="shared" si="12"/>
        <v>228</v>
      </c>
    </row>
    <row r="253" spans="1:7" x14ac:dyDescent="0.25">
      <c r="A253" s="4" t="s">
        <v>0</v>
      </c>
      <c r="B253">
        <v>1971</v>
      </c>
      <c r="C253" s="5">
        <v>186000</v>
      </c>
      <c r="D253" s="5">
        <f t="shared" si="13"/>
        <v>197933.33333333334</v>
      </c>
      <c r="E253" s="15">
        <f t="shared" si="14"/>
        <v>8</v>
      </c>
      <c r="F253" s="15">
        <f t="shared" si="15"/>
        <v>7</v>
      </c>
      <c r="G253" s="15">
        <f t="shared" si="12"/>
        <v>158</v>
      </c>
    </row>
    <row r="254" spans="1:7" x14ac:dyDescent="0.25">
      <c r="A254" s="4" t="s">
        <v>0</v>
      </c>
      <c r="B254">
        <v>1972</v>
      </c>
      <c r="C254" s="5">
        <v>194000</v>
      </c>
      <c r="D254" s="5">
        <f t="shared" si="13"/>
        <v>206866.66666666666</v>
      </c>
      <c r="E254" s="15">
        <f t="shared" si="14"/>
        <v>8</v>
      </c>
      <c r="F254" s="15">
        <f t="shared" si="15"/>
        <v>6</v>
      </c>
      <c r="G254" s="15">
        <f t="shared" si="12"/>
        <v>159</v>
      </c>
    </row>
    <row r="255" spans="1:7" x14ac:dyDescent="0.25">
      <c r="A255" s="4" t="s">
        <v>0</v>
      </c>
      <c r="B255">
        <v>1973</v>
      </c>
      <c r="C255" s="5">
        <v>91000</v>
      </c>
      <c r="D255" s="5">
        <f t="shared" si="13"/>
        <v>210200</v>
      </c>
      <c r="E255" s="15">
        <f t="shared" si="14"/>
        <v>8</v>
      </c>
      <c r="F255" s="15">
        <f t="shared" si="15"/>
        <v>6</v>
      </c>
      <c r="G255" s="15">
        <f t="shared" si="12"/>
        <v>53</v>
      </c>
    </row>
    <row r="256" spans="1:7" x14ac:dyDescent="0.25">
      <c r="A256" s="4" t="s">
        <v>0</v>
      </c>
      <c r="B256">
        <v>1974</v>
      </c>
      <c r="C256" s="5">
        <v>96000</v>
      </c>
      <c r="D256" s="5">
        <f t="shared" si="13"/>
        <v>201066.66666666666</v>
      </c>
      <c r="E256" s="15">
        <f t="shared" si="14"/>
        <v>8</v>
      </c>
      <c r="F256" s="15">
        <f t="shared" si="15"/>
        <v>6</v>
      </c>
      <c r="G256" s="15">
        <f t="shared" si="12"/>
        <v>55</v>
      </c>
    </row>
    <row r="257" spans="1:7" x14ac:dyDescent="0.25">
      <c r="A257" s="4" t="s">
        <v>0</v>
      </c>
      <c r="B257">
        <v>1975</v>
      </c>
      <c r="C257" s="5">
        <v>75000</v>
      </c>
      <c r="D257" s="5">
        <f t="shared" si="13"/>
        <v>203266.66666666666</v>
      </c>
      <c r="E257" s="15">
        <f t="shared" si="14"/>
        <v>8</v>
      </c>
      <c r="F257" s="15">
        <f t="shared" si="15"/>
        <v>6</v>
      </c>
      <c r="G257" s="15">
        <f t="shared" si="12"/>
        <v>17</v>
      </c>
    </row>
    <row r="258" spans="1:7" x14ac:dyDescent="0.25">
      <c r="A258" s="4" t="s">
        <v>0</v>
      </c>
      <c r="B258">
        <v>1976</v>
      </c>
      <c r="C258" s="5">
        <v>196000</v>
      </c>
      <c r="D258" s="5">
        <f t="shared" si="13"/>
        <v>198066.66666666666</v>
      </c>
      <c r="E258" s="15">
        <f t="shared" si="14"/>
        <v>8</v>
      </c>
      <c r="F258" s="15">
        <f t="shared" si="15"/>
        <v>6</v>
      </c>
      <c r="G258" s="15">
        <f t="shared" ref="G258:G302" si="16">_xlfn.RANK.EQ($C258,$C$2:$C$303,1)</f>
        <v>160</v>
      </c>
    </row>
    <row r="259" spans="1:7" x14ac:dyDescent="0.25">
      <c r="A259" s="4" t="s">
        <v>0</v>
      </c>
      <c r="B259">
        <v>1977</v>
      </c>
      <c r="C259" s="5">
        <v>205000</v>
      </c>
      <c r="D259" s="5">
        <f t="shared" si="13"/>
        <v>195200</v>
      </c>
      <c r="E259" s="15">
        <f t="shared" si="14"/>
        <v>8</v>
      </c>
      <c r="F259" s="15">
        <f t="shared" si="15"/>
        <v>5</v>
      </c>
      <c r="G259" s="15">
        <f t="shared" si="16"/>
        <v>167</v>
      </c>
    </row>
    <row r="260" spans="1:7" x14ac:dyDescent="0.25">
      <c r="A260" s="4" t="s">
        <v>0</v>
      </c>
      <c r="B260">
        <v>1978</v>
      </c>
      <c r="C260" s="5">
        <v>215000</v>
      </c>
      <c r="D260" s="5">
        <f t="shared" si="13"/>
        <v>198866.66666666666</v>
      </c>
      <c r="E260" s="15">
        <f t="shared" si="14"/>
        <v>8</v>
      </c>
      <c r="F260" s="15">
        <f t="shared" si="15"/>
        <v>5</v>
      </c>
      <c r="G260" s="15">
        <f t="shared" si="16"/>
        <v>173</v>
      </c>
    </row>
    <row r="261" spans="1:7" x14ac:dyDescent="0.25">
      <c r="A261" s="4" t="s">
        <v>0</v>
      </c>
      <c r="B261">
        <v>1979</v>
      </c>
      <c r="C261" s="5">
        <v>319000</v>
      </c>
      <c r="D261" s="5">
        <f t="shared" si="13"/>
        <v>208733.33333333334</v>
      </c>
      <c r="E261" s="17">
        <f t="shared" ref="E261:E297" si="17">COUNTIF($C232:$C261,"&lt;1.3E5")</f>
        <v>7</v>
      </c>
      <c r="F261" s="17">
        <f t="shared" ref="F261:F299" si="18">COUNTIF($C232:$C261,"&gt;2.7E5")</f>
        <v>6</v>
      </c>
      <c r="G261" s="15">
        <f t="shared" si="16"/>
        <v>231</v>
      </c>
    </row>
    <row r="262" spans="1:7" x14ac:dyDescent="0.25">
      <c r="A262" s="4" t="s">
        <v>0</v>
      </c>
      <c r="B262">
        <v>1980</v>
      </c>
      <c r="C262" s="5">
        <v>261000</v>
      </c>
      <c r="D262" s="5">
        <f t="shared" si="13"/>
        <v>222933.33333333334</v>
      </c>
      <c r="E262" s="15">
        <f t="shared" si="17"/>
        <v>6</v>
      </c>
      <c r="F262" s="15">
        <f t="shared" si="18"/>
        <v>6</v>
      </c>
      <c r="G262" s="15">
        <f t="shared" si="16"/>
        <v>204</v>
      </c>
    </row>
    <row r="263" spans="1:7" x14ac:dyDescent="0.25">
      <c r="A263" s="4" t="s">
        <v>0</v>
      </c>
      <c r="B263">
        <v>1981</v>
      </c>
      <c r="C263" s="5">
        <v>206000</v>
      </c>
      <c r="D263" s="5">
        <f t="shared" si="13"/>
        <v>227066.66666666666</v>
      </c>
      <c r="E263" s="15">
        <f t="shared" si="17"/>
        <v>6</v>
      </c>
      <c r="F263" s="15">
        <f t="shared" si="18"/>
        <v>6</v>
      </c>
      <c r="G263" s="15">
        <f t="shared" si="16"/>
        <v>168</v>
      </c>
    </row>
    <row r="264" spans="1:7" x14ac:dyDescent="0.25">
      <c r="A264" s="4" t="s">
        <v>0</v>
      </c>
      <c r="B264">
        <v>1982</v>
      </c>
      <c r="C264" s="5">
        <v>237000</v>
      </c>
      <c r="D264" s="5">
        <f t="shared" si="13"/>
        <v>224666.66666666666</v>
      </c>
      <c r="E264" s="15">
        <f t="shared" si="17"/>
        <v>5</v>
      </c>
      <c r="F264" s="15">
        <f t="shared" si="18"/>
        <v>6</v>
      </c>
      <c r="G264" s="15">
        <f t="shared" si="16"/>
        <v>189</v>
      </c>
    </row>
    <row r="265" spans="1:7" x14ac:dyDescent="0.25">
      <c r="A265" s="4" t="s">
        <v>0</v>
      </c>
      <c r="B265">
        <v>1983</v>
      </c>
      <c r="C265" s="5">
        <v>135000</v>
      </c>
      <c r="D265" s="5">
        <f t="shared" si="13"/>
        <v>224333.33333333334</v>
      </c>
      <c r="E265" s="15">
        <f t="shared" si="17"/>
        <v>5</v>
      </c>
      <c r="F265" s="15">
        <f t="shared" si="18"/>
        <v>6</v>
      </c>
      <c r="G265" s="15">
        <f t="shared" si="16"/>
        <v>103</v>
      </c>
    </row>
    <row r="266" spans="1:7" x14ac:dyDescent="0.25">
      <c r="A266" s="4" t="s">
        <v>0</v>
      </c>
      <c r="B266">
        <v>1984</v>
      </c>
      <c r="C266" s="5">
        <v>198000</v>
      </c>
      <c r="D266" s="5">
        <f t="shared" ref="D266:D285" si="19">AVERAGE(C259:C273)</f>
        <v>219666.66666666666</v>
      </c>
      <c r="E266" s="15">
        <f t="shared" si="17"/>
        <v>5</v>
      </c>
      <c r="F266" s="15">
        <f t="shared" si="18"/>
        <v>5</v>
      </c>
      <c r="G266" s="15">
        <f t="shared" si="16"/>
        <v>162</v>
      </c>
    </row>
    <row r="267" spans="1:7" x14ac:dyDescent="0.25">
      <c r="A267" s="4" t="s">
        <v>0</v>
      </c>
      <c r="B267">
        <v>1985</v>
      </c>
      <c r="C267" s="5">
        <v>369000</v>
      </c>
      <c r="D267" s="5">
        <f t="shared" si="19"/>
        <v>210933.33333333334</v>
      </c>
      <c r="E267" s="15">
        <f t="shared" si="17"/>
        <v>5</v>
      </c>
      <c r="F267" s="15">
        <f t="shared" si="18"/>
        <v>6</v>
      </c>
      <c r="G267" s="15">
        <f t="shared" si="16"/>
        <v>261</v>
      </c>
    </row>
    <row r="268" spans="1:7" x14ac:dyDescent="0.25">
      <c r="A268" s="4" t="s">
        <v>0</v>
      </c>
      <c r="B268">
        <v>1986</v>
      </c>
      <c r="C268" s="5">
        <v>334000</v>
      </c>
      <c r="D268" s="5">
        <f t="shared" si="19"/>
        <v>203133.33333333334</v>
      </c>
      <c r="E268" s="15">
        <f t="shared" si="17"/>
        <v>5</v>
      </c>
      <c r="F268" s="15">
        <f t="shared" si="18"/>
        <v>6</v>
      </c>
      <c r="G268" s="15">
        <f t="shared" si="16"/>
        <v>248</v>
      </c>
    </row>
    <row r="269" spans="1:7" x14ac:dyDescent="0.25">
      <c r="A269" s="4" t="s">
        <v>0</v>
      </c>
      <c r="B269">
        <v>1987</v>
      </c>
      <c r="C269" s="5">
        <v>407000</v>
      </c>
      <c r="D269" s="5">
        <f t="shared" si="19"/>
        <v>196600</v>
      </c>
      <c r="E269" s="15">
        <f t="shared" si="17"/>
        <v>5</v>
      </c>
      <c r="F269" s="15">
        <f t="shared" si="18"/>
        <v>7</v>
      </c>
      <c r="G269" s="15">
        <f t="shared" si="16"/>
        <v>283</v>
      </c>
    </row>
    <row r="270" spans="1:7" x14ac:dyDescent="0.25">
      <c r="A270" s="4" t="s">
        <v>0</v>
      </c>
      <c r="B270">
        <v>1988</v>
      </c>
      <c r="C270" s="5">
        <v>153000</v>
      </c>
      <c r="D270" s="5">
        <f t="shared" si="19"/>
        <v>184266.66666666666</v>
      </c>
      <c r="E270" s="15">
        <f t="shared" si="17"/>
        <v>5</v>
      </c>
      <c r="F270" s="15">
        <f t="shared" si="18"/>
        <v>7</v>
      </c>
      <c r="G270" s="15">
        <f t="shared" si="16"/>
        <v>121</v>
      </c>
    </row>
    <row r="271" spans="1:7" x14ac:dyDescent="0.25">
      <c r="A271" s="4" t="s">
        <v>0</v>
      </c>
      <c r="B271">
        <v>1989</v>
      </c>
      <c r="C271" s="5">
        <v>60000</v>
      </c>
      <c r="D271" s="5">
        <f t="shared" si="19"/>
        <v>188200</v>
      </c>
      <c r="E271" s="15">
        <f t="shared" si="17"/>
        <v>5</v>
      </c>
      <c r="F271" s="15">
        <f t="shared" si="18"/>
        <v>7</v>
      </c>
      <c r="G271" s="15">
        <f t="shared" si="16"/>
        <v>5</v>
      </c>
    </row>
    <row r="272" spans="1:7" x14ac:dyDescent="0.25">
      <c r="A272" s="4" t="s">
        <v>0</v>
      </c>
      <c r="B272">
        <v>1990</v>
      </c>
      <c r="C272" s="5">
        <v>70000</v>
      </c>
      <c r="D272" s="5">
        <f t="shared" si="19"/>
        <v>181000</v>
      </c>
      <c r="E272" s="15">
        <f t="shared" si="17"/>
        <v>6</v>
      </c>
      <c r="F272" s="15">
        <f t="shared" si="18"/>
        <v>7</v>
      </c>
      <c r="G272" s="15">
        <f t="shared" si="16"/>
        <v>10</v>
      </c>
    </row>
    <row r="273" spans="1:7" x14ac:dyDescent="0.25">
      <c r="A273" s="4" t="s">
        <v>0</v>
      </c>
      <c r="B273">
        <v>1991</v>
      </c>
      <c r="C273" s="5">
        <v>126000</v>
      </c>
      <c r="D273" s="5">
        <f t="shared" si="19"/>
        <v>180666.66666666666</v>
      </c>
      <c r="E273" s="15">
        <f t="shared" si="17"/>
        <v>6</v>
      </c>
      <c r="F273" s="15">
        <f t="shared" si="18"/>
        <v>7</v>
      </c>
      <c r="G273" s="15">
        <f t="shared" si="16"/>
        <v>85</v>
      </c>
    </row>
    <row r="274" spans="1:7" x14ac:dyDescent="0.25">
      <c r="A274" s="4" t="s">
        <v>0</v>
      </c>
      <c r="B274">
        <v>1992</v>
      </c>
      <c r="C274" s="5">
        <v>74000</v>
      </c>
      <c r="D274" s="5">
        <f t="shared" si="19"/>
        <v>177933.33333333334</v>
      </c>
      <c r="E274" s="15">
        <f t="shared" si="17"/>
        <v>7</v>
      </c>
      <c r="F274" s="15">
        <f t="shared" si="18"/>
        <v>7</v>
      </c>
      <c r="G274" s="15">
        <f t="shared" si="16"/>
        <v>15</v>
      </c>
    </row>
    <row r="275" spans="1:7" x14ac:dyDescent="0.25">
      <c r="A275" s="4" t="s">
        <v>0</v>
      </c>
      <c r="B275">
        <v>1993</v>
      </c>
      <c r="C275" s="5">
        <v>98000</v>
      </c>
      <c r="D275" s="5">
        <f t="shared" si="19"/>
        <v>159733.33333333334</v>
      </c>
      <c r="E275" s="15">
        <f t="shared" si="17"/>
        <v>8</v>
      </c>
      <c r="F275" s="15">
        <f t="shared" si="18"/>
        <v>6</v>
      </c>
      <c r="G275" s="15">
        <f t="shared" si="16"/>
        <v>58</v>
      </c>
    </row>
    <row r="276" spans="1:7" x14ac:dyDescent="0.25">
      <c r="A276" s="4" t="s">
        <v>0</v>
      </c>
      <c r="B276">
        <v>1994</v>
      </c>
      <c r="C276" s="5">
        <v>221000</v>
      </c>
      <c r="D276" s="5">
        <f t="shared" si="19"/>
        <v>146066.66666666666</v>
      </c>
      <c r="E276" s="15">
        <f t="shared" si="17"/>
        <v>8</v>
      </c>
      <c r="F276" s="15">
        <f t="shared" si="18"/>
        <v>6</v>
      </c>
      <c r="G276" s="15">
        <f t="shared" si="16"/>
        <v>182</v>
      </c>
    </row>
    <row r="277" spans="1:7" x14ac:dyDescent="0.25">
      <c r="A277" s="4" t="s">
        <v>0</v>
      </c>
      <c r="B277">
        <v>1995</v>
      </c>
      <c r="C277" s="5">
        <v>76000</v>
      </c>
      <c r="D277" s="5">
        <f t="shared" si="19"/>
        <v>125733.33333333333</v>
      </c>
      <c r="E277" s="15">
        <f t="shared" si="17"/>
        <v>9</v>
      </c>
      <c r="F277" s="15">
        <f t="shared" si="18"/>
        <v>6</v>
      </c>
      <c r="G277" s="15">
        <f t="shared" si="16"/>
        <v>18</v>
      </c>
    </row>
    <row r="278" spans="1:7" x14ac:dyDescent="0.25">
      <c r="A278" s="4" t="s">
        <v>0</v>
      </c>
      <c r="B278">
        <v>1996</v>
      </c>
      <c r="C278" s="5">
        <v>265000</v>
      </c>
      <c r="D278" s="5">
        <f t="shared" si="19"/>
        <v>131066.66666666667</v>
      </c>
      <c r="E278" s="15">
        <f t="shared" si="17"/>
        <v>9</v>
      </c>
      <c r="F278" s="15">
        <f t="shared" si="18"/>
        <v>5</v>
      </c>
      <c r="G278" s="15">
        <f t="shared" si="16"/>
        <v>205</v>
      </c>
    </row>
    <row r="279" spans="1:7" x14ac:dyDescent="0.25">
      <c r="A279" s="4" t="s">
        <v>0</v>
      </c>
      <c r="B279">
        <v>1997</v>
      </c>
      <c r="C279" s="5">
        <v>129000</v>
      </c>
      <c r="D279" s="5">
        <f t="shared" si="19"/>
        <v>137266.66666666666</v>
      </c>
      <c r="E279" s="15">
        <f t="shared" si="17"/>
        <v>10</v>
      </c>
      <c r="F279" s="15">
        <f t="shared" si="18"/>
        <v>5</v>
      </c>
      <c r="G279" s="15">
        <f t="shared" si="16"/>
        <v>92</v>
      </c>
    </row>
    <row r="280" spans="1:7" x14ac:dyDescent="0.25">
      <c r="A280" s="4" t="s">
        <v>0</v>
      </c>
      <c r="B280">
        <v>1998</v>
      </c>
      <c r="C280" s="5">
        <v>130000</v>
      </c>
      <c r="D280" s="5">
        <f t="shared" si="19"/>
        <v>144466.66666666666</v>
      </c>
      <c r="E280" s="15">
        <f t="shared" si="17"/>
        <v>10</v>
      </c>
      <c r="F280" s="15">
        <f t="shared" si="18"/>
        <v>5</v>
      </c>
      <c r="G280" s="15">
        <f t="shared" si="16"/>
        <v>94</v>
      </c>
    </row>
    <row r="281" spans="1:7" x14ac:dyDescent="0.25">
      <c r="A281" s="4" t="s">
        <v>0</v>
      </c>
      <c r="B281">
        <v>1999</v>
      </c>
      <c r="C281" s="5">
        <v>157000</v>
      </c>
      <c r="D281" s="5">
        <f t="shared" si="19"/>
        <v>150133.33333333334</v>
      </c>
      <c r="E281" s="15">
        <f t="shared" si="17"/>
        <v>10</v>
      </c>
      <c r="F281" s="15">
        <f t="shared" si="18"/>
        <v>5</v>
      </c>
      <c r="G281" s="15">
        <f t="shared" si="16"/>
        <v>125</v>
      </c>
    </row>
    <row r="282" spans="1:7" x14ac:dyDescent="0.25">
      <c r="A282" s="4" t="s">
        <v>0</v>
      </c>
      <c r="B282">
        <v>2000</v>
      </c>
      <c r="C282" s="5">
        <v>96000</v>
      </c>
      <c r="D282" s="5">
        <f t="shared" si="19"/>
        <v>154533.33333333334</v>
      </c>
      <c r="E282" s="15">
        <f t="shared" si="17"/>
        <v>11</v>
      </c>
      <c r="F282" s="15">
        <f t="shared" si="18"/>
        <v>4</v>
      </c>
      <c r="G282" s="15">
        <f t="shared" si="16"/>
        <v>55</v>
      </c>
    </row>
    <row r="283" spans="1:7" x14ac:dyDescent="0.25">
      <c r="A283" s="4" t="s">
        <v>0</v>
      </c>
      <c r="B283">
        <v>2001</v>
      </c>
      <c r="C283" s="5">
        <v>129000</v>
      </c>
      <c r="D283" s="5">
        <f t="shared" si="19"/>
        <v>151266.66666666666</v>
      </c>
      <c r="E283" s="15">
        <f t="shared" si="17"/>
        <v>12</v>
      </c>
      <c r="F283" s="15">
        <f t="shared" si="18"/>
        <v>4</v>
      </c>
      <c r="G283" s="15">
        <f t="shared" si="16"/>
        <v>92</v>
      </c>
    </row>
    <row r="284" spans="1:7" x14ac:dyDescent="0.25">
      <c r="A284" s="4" t="s">
        <v>0</v>
      </c>
      <c r="B284">
        <v>2002</v>
      </c>
      <c r="C284" s="5">
        <v>102000</v>
      </c>
      <c r="D284" s="5">
        <f t="shared" si="19"/>
        <v>143866.66666666666</v>
      </c>
      <c r="E284" s="15">
        <f t="shared" si="17"/>
        <v>13</v>
      </c>
      <c r="F284" s="15">
        <f t="shared" si="18"/>
        <v>4</v>
      </c>
      <c r="G284" s="15">
        <f t="shared" si="16"/>
        <v>65</v>
      </c>
    </row>
    <row r="285" spans="1:7" x14ac:dyDescent="0.25">
      <c r="A285" s="4" t="s">
        <v>0</v>
      </c>
      <c r="B285">
        <v>2003</v>
      </c>
      <c r="C285" s="5">
        <v>233000</v>
      </c>
      <c r="D285" s="5">
        <f t="shared" si="19"/>
        <v>155066.66666666666</v>
      </c>
      <c r="E285" s="15">
        <f t="shared" si="17"/>
        <v>12</v>
      </c>
      <c r="F285" s="15">
        <f t="shared" si="18"/>
        <v>4</v>
      </c>
      <c r="G285" s="15">
        <f t="shared" si="16"/>
        <v>186</v>
      </c>
    </row>
    <row r="286" spans="1:7" x14ac:dyDescent="0.25">
      <c r="A286" s="4" t="s">
        <v>0</v>
      </c>
      <c r="B286">
        <v>2004</v>
      </c>
      <c r="C286" s="5">
        <v>153000</v>
      </c>
      <c r="D286" s="5">
        <f>AVERAGE(C279:C293)</f>
        <v>158000</v>
      </c>
      <c r="E286" s="15">
        <f t="shared" si="17"/>
        <v>11</v>
      </c>
      <c r="F286" s="15">
        <f t="shared" si="18"/>
        <v>4</v>
      </c>
      <c r="G286" s="15">
        <f t="shared" si="16"/>
        <v>121</v>
      </c>
    </row>
    <row r="287" spans="1:7" x14ac:dyDescent="0.25">
      <c r="A287" s="4" t="s">
        <v>0</v>
      </c>
      <c r="B287">
        <v>2005</v>
      </c>
      <c r="C287" s="5">
        <v>178000</v>
      </c>
      <c r="D287" s="5">
        <f t="shared" ref="D287:D289" si="20">AVERAGE(C280:C294)</f>
        <v>161333.33333333334</v>
      </c>
      <c r="E287" s="15">
        <f t="shared" si="17"/>
        <v>10</v>
      </c>
      <c r="F287" s="15">
        <f t="shared" si="18"/>
        <v>4</v>
      </c>
      <c r="G287" s="15">
        <f t="shared" si="16"/>
        <v>141</v>
      </c>
    </row>
    <row r="288" spans="1:7" x14ac:dyDescent="0.25">
      <c r="A288" s="4" t="s">
        <v>0</v>
      </c>
      <c r="B288">
        <v>2006</v>
      </c>
      <c r="C288" s="5">
        <v>211000</v>
      </c>
      <c r="D288" s="5">
        <f t="shared" si="20"/>
        <v>164466.66666666666</v>
      </c>
      <c r="E288" s="15">
        <f t="shared" si="17"/>
        <v>10</v>
      </c>
      <c r="F288" s="15">
        <f t="shared" si="18"/>
        <v>4</v>
      </c>
      <c r="G288" s="15">
        <f t="shared" si="16"/>
        <v>170</v>
      </c>
    </row>
    <row r="289" spans="1:7" x14ac:dyDescent="0.25">
      <c r="A289" s="4" t="s">
        <v>0</v>
      </c>
      <c r="B289">
        <v>2007</v>
      </c>
      <c r="C289" s="5">
        <v>140000</v>
      </c>
      <c r="D289" s="5">
        <f t="shared" si="20"/>
        <v>160666.66666666666</v>
      </c>
      <c r="E289" s="15">
        <f t="shared" si="17"/>
        <v>10</v>
      </c>
      <c r="F289" s="15">
        <f t="shared" si="18"/>
        <v>4</v>
      </c>
      <c r="G289" s="15">
        <f t="shared" si="16"/>
        <v>106</v>
      </c>
    </row>
    <row r="290" spans="1:7" x14ac:dyDescent="0.25">
      <c r="A290" s="4" t="s">
        <v>0</v>
      </c>
      <c r="B290">
        <v>2008</v>
      </c>
      <c r="C290" s="5">
        <v>49000</v>
      </c>
      <c r="D290" s="5">
        <f>AVERAGE(C283:C297)</f>
        <v>157666.66666666666</v>
      </c>
      <c r="E290" s="15">
        <f t="shared" si="17"/>
        <v>11</v>
      </c>
      <c r="F290" s="15">
        <f t="shared" si="18"/>
        <v>4</v>
      </c>
      <c r="G290" s="15">
        <f t="shared" si="16"/>
        <v>2</v>
      </c>
    </row>
    <row r="291" spans="1:7" x14ac:dyDescent="0.25">
      <c r="A291" s="4" t="s">
        <v>0</v>
      </c>
      <c r="B291" s="6">
        <v>2009</v>
      </c>
      <c r="C291" s="7">
        <v>110000</v>
      </c>
      <c r="D291" s="5">
        <f t="shared" ref="D291" si="21">AVERAGE(C284:C298)</f>
        <v>156400</v>
      </c>
      <c r="E291" s="15">
        <f t="shared" si="17"/>
        <v>12</v>
      </c>
      <c r="F291" s="15">
        <f t="shared" si="18"/>
        <v>3</v>
      </c>
      <c r="G291" s="15">
        <f t="shared" si="16"/>
        <v>71</v>
      </c>
    </row>
    <row r="292" spans="1:7" x14ac:dyDescent="0.25">
      <c r="A292" s="4" t="s">
        <v>0</v>
      </c>
      <c r="B292" s="6">
        <v>2010</v>
      </c>
      <c r="C292" s="7">
        <v>244000</v>
      </c>
      <c r="D292" s="5">
        <f>AVERAGE(C285:C299)</f>
        <v>155466.66666666666</v>
      </c>
      <c r="E292" s="15">
        <f t="shared" si="17"/>
        <v>12</v>
      </c>
      <c r="F292" s="15">
        <f t="shared" si="18"/>
        <v>3</v>
      </c>
      <c r="G292" s="15">
        <f t="shared" si="16"/>
        <v>195</v>
      </c>
    </row>
    <row r="293" spans="1:7" x14ac:dyDescent="0.25">
      <c r="A293" s="4" t="s">
        <v>0</v>
      </c>
      <c r="B293" s="6">
        <v>2011</v>
      </c>
      <c r="C293" s="7">
        <v>309000</v>
      </c>
      <c r="D293" s="5">
        <f>AVERAGE(C286:C300)</f>
        <v>151600</v>
      </c>
      <c r="E293" s="15">
        <f t="shared" si="17"/>
        <v>12</v>
      </c>
      <c r="F293" s="15">
        <f t="shared" si="18"/>
        <v>4</v>
      </c>
      <c r="G293" s="15">
        <f t="shared" si="16"/>
        <v>226</v>
      </c>
    </row>
    <row r="294" spans="1:7" x14ac:dyDescent="0.25">
      <c r="A294" s="4" t="s">
        <v>0</v>
      </c>
      <c r="B294" s="8">
        <v>2012</v>
      </c>
      <c r="C294" s="7">
        <v>179000</v>
      </c>
      <c r="D294" s="5">
        <f>AVERAGE(C287:C301)</f>
        <v>147266.66666666666</v>
      </c>
      <c r="E294" s="15">
        <f t="shared" si="17"/>
        <v>12</v>
      </c>
      <c r="F294" s="15">
        <f t="shared" si="18"/>
        <v>4</v>
      </c>
      <c r="G294" s="15">
        <f t="shared" si="16"/>
        <v>143</v>
      </c>
    </row>
    <row r="295" spans="1:7" x14ac:dyDescent="0.25">
      <c r="A295" s="4" t="s">
        <v>0</v>
      </c>
      <c r="B295" s="8">
        <v>2013</v>
      </c>
      <c r="C295" s="7">
        <v>177000</v>
      </c>
      <c r="D295" s="5">
        <f>AVERAGE(C288:C302)</f>
        <v>137866.66666666666</v>
      </c>
      <c r="E295" s="15">
        <f t="shared" si="17"/>
        <v>12</v>
      </c>
      <c r="F295" s="15">
        <f t="shared" si="18"/>
        <v>4</v>
      </c>
      <c r="G295" s="15">
        <f t="shared" si="16"/>
        <v>140</v>
      </c>
    </row>
    <row r="296" spans="1:7" x14ac:dyDescent="0.25">
      <c r="A296" s="4" t="s">
        <v>0</v>
      </c>
      <c r="B296" s="9">
        <v>2014</v>
      </c>
      <c r="C296" s="7">
        <v>100000</v>
      </c>
      <c r="D296" s="5">
        <f>AVERAGE(C289:C303)</f>
        <v>132266.66666666666</v>
      </c>
      <c r="E296" s="15">
        <f t="shared" si="17"/>
        <v>13</v>
      </c>
      <c r="F296" s="15">
        <f t="shared" si="18"/>
        <v>4</v>
      </c>
      <c r="G296" s="15">
        <f t="shared" si="16"/>
        <v>59</v>
      </c>
    </row>
    <row r="297" spans="1:7" x14ac:dyDescent="0.25">
      <c r="A297" s="4" t="s">
        <v>0</v>
      </c>
      <c r="B297" s="8">
        <v>2015</v>
      </c>
      <c r="C297" s="7">
        <v>51000</v>
      </c>
      <c r="D297" s="16"/>
      <c r="E297" s="15">
        <f t="shared" si="17"/>
        <v>14</v>
      </c>
      <c r="F297" s="15">
        <f t="shared" si="18"/>
        <v>3</v>
      </c>
      <c r="G297" s="15">
        <f t="shared" si="16"/>
        <v>3</v>
      </c>
    </row>
    <row r="298" spans="1:7" x14ac:dyDescent="0.25">
      <c r="A298" s="4" t="s">
        <v>0</v>
      </c>
      <c r="B298" s="8">
        <v>2016</v>
      </c>
      <c r="C298" s="7">
        <v>110000</v>
      </c>
      <c r="D298" s="16"/>
      <c r="E298" s="15">
        <f t="shared" ref="E298:E303" si="22">COUNTIF($C269:$C298,"&lt;1.3E5")</f>
        <v>15</v>
      </c>
      <c r="F298" s="15">
        <f t="shared" si="18"/>
        <v>2</v>
      </c>
      <c r="G298" s="15">
        <f t="shared" si="16"/>
        <v>71</v>
      </c>
    </row>
    <row r="299" spans="1:7" x14ac:dyDescent="0.25">
      <c r="A299" s="4" t="s">
        <v>0</v>
      </c>
      <c r="B299" s="8">
        <v>2017</v>
      </c>
      <c r="C299" s="7">
        <v>88000</v>
      </c>
      <c r="D299" s="16"/>
      <c r="E299" s="15">
        <f t="shared" si="22"/>
        <v>16</v>
      </c>
      <c r="F299" s="15">
        <f t="shared" si="18"/>
        <v>1</v>
      </c>
      <c r="G299" s="15">
        <f t="shared" si="16"/>
        <v>38</v>
      </c>
    </row>
    <row r="300" spans="1:7" x14ac:dyDescent="0.25">
      <c r="A300" s="4" t="s">
        <v>0</v>
      </c>
      <c r="B300" s="8">
        <v>2018</v>
      </c>
      <c r="C300" s="7">
        <v>175000</v>
      </c>
      <c r="E300" s="17">
        <f t="shared" si="22"/>
        <v>16</v>
      </c>
      <c r="F300" s="17">
        <f>COUNTIF($C271:$C300,"&gt;=2.7E5")</f>
        <v>1</v>
      </c>
      <c r="G300" s="15">
        <f t="shared" si="16"/>
        <v>137</v>
      </c>
    </row>
    <row r="301" spans="1:7" x14ac:dyDescent="0.25">
      <c r="A301" s="4" t="s">
        <v>0</v>
      </c>
      <c r="B301" s="8">
        <v>2019</v>
      </c>
      <c r="C301" s="7">
        <v>88000</v>
      </c>
      <c r="E301" s="17">
        <f t="shared" si="22"/>
        <v>16</v>
      </c>
      <c r="F301" s="17">
        <f>COUNTIF($C272:$C301,"&gt;=2.7E5")</f>
        <v>1</v>
      </c>
      <c r="G301" s="15">
        <f t="shared" si="16"/>
        <v>38</v>
      </c>
    </row>
    <row r="302" spans="1:7" x14ac:dyDescent="0.25">
      <c r="A302" s="4" t="s">
        <v>0</v>
      </c>
      <c r="B302" s="8">
        <v>2020</v>
      </c>
      <c r="C302" s="7">
        <v>37000</v>
      </c>
      <c r="E302" s="17">
        <f t="shared" si="22"/>
        <v>16</v>
      </c>
      <c r="F302" s="17">
        <f>COUNTIF($C273:$C302,"&gt;=2.7E5")</f>
        <v>1</v>
      </c>
      <c r="G302" s="15">
        <f t="shared" si="16"/>
        <v>1</v>
      </c>
    </row>
    <row r="303" spans="1:7" x14ac:dyDescent="0.25">
      <c r="A303" s="4" t="s">
        <v>0</v>
      </c>
      <c r="B303" s="8">
        <v>2021</v>
      </c>
      <c r="C303" s="7">
        <v>127000</v>
      </c>
      <c r="E303" s="17">
        <f t="shared" si="22"/>
        <v>16</v>
      </c>
      <c r="F303" s="17">
        <f>COUNTIF($C274:$C303,"&gt;=2.7E5")</f>
        <v>1</v>
      </c>
      <c r="G303" s="15">
        <f>_xlfn.RANK.EQ($C303,$C$2:$C$303,1)</f>
        <v>88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O8:O10"/>
  <sheetViews>
    <sheetView zoomScaleNormal="100" workbookViewId="0">
      <selection activeCell="S31" sqref="S31"/>
    </sheetView>
  </sheetViews>
  <sheetFormatPr baseColWidth="10" defaultColWidth="8.88671875" defaultRowHeight="13.2" x14ac:dyDescent="0.25"/>
  <sheetData>
    <row r="8" spans="15:15" ht="14.4" x14ac:dyDescent="0.3">
      <c r="O8" s="1"/>
    </row>
    <row r="9" spans="15:15" ht="14.4" x14ac:dyDescent="0.3">
      <c r="O9" s="1"/>
    </row>
    <row r="10" spans="15:15" ht="14.4" x14ac:dyDescent="0.3">
      <c r="O10" s="1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EF4DE93F55A74DA2DB5792442D2ED9" ma:contentTypeVersion="8" ma:contentTypeDescription="Create a new document." ma:contentTypeScope="" ma:versionID="377349f2cf035f03beb7b786c3ec7028">
  <xsd:schema xmlns:xsd="http://www.w3.org/2001/XMLSchema" xmlns:xs="http://www.w3.org/2001/XMLSchema" xmlns:p="http://schemas.microsoft.com/office/2006/metadata/properties" xmlns:ns2="008a8612-ce33-4d41-9857-7bd5c838c794" targetNamespace="http://schemas.microsoft.com/office/2006/metadata/properties" ma:root="true" ma:fieldsID="a83a021abe5bb7de43b9f852d49fb8cb" ns2:_="">
    <xsd:import namespace="008a8612-ce33-4d41-9857-7bd5c838c7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8a8612-ce33-4d41-9857-7bd5c838c7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4170F5-A9F1-49C3-9D1F-F8FA0B5D8C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92E270-8A96-407E-A38D-5848B3711B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8a8612-ce33-4d41-9857-7bd5c838c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F3A3BE-9A6D-4B79-B879-561BB3A342B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for graph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Hilden Mikael</dc:creator>
  <cp:lastModifiedBy>Alberto Garcia</cp:lastModifiedBy>
  <dcterms:created xsi:type="dcterms:W3CDTF">2010-04-29T14:21:09Z</dcterms:created>
  <dcterms:modified xsi:type="dcterms:W3CDTF">2021-11-23T11:51:31Z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_NewReviewCycle">
    <vt:lpwstr/>
  </property>
  <property fmtid="{D5CDD505-2E9C-101B-9397-08002B2CF9AE}" pid="4" name="ContentTypeId">
    <vt:lpwstr>0x010100BAEF4DE93F55A74DA2DB5792442D2ED9</vt:lpwstr>
  </property>
</Properties>
</file>