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usuario-local\Downloads\Data-package(1)\Data-package\"/>
    </mc:Choice>
  </mc:AlternateContent>
  <xr:revisionPtr revIDLastSave="0" documentId="13_ncr:1_{08B3404F-55ED-4F7B-B11F-93B1B90485FF}" xr6:coauthVersionLast="47" xr6:coauthVersionMax="47" xr10:uidLastSave="{00000000-0000-0000-0000-000000000000}"/>
  <bookViews>
    <workbookView xWindow="28680" yWindow="-1350" windowWidth="29040" windowHeight="15840" xr2:uid="{00000000-000D-0000-FFFF-FFFF00000000}"/>
  </bookViews>
  <sheets>
    <sheet name="METADATA" sheetId="4" r:id="rId1"/>
    <sheet name="CountryCoal" sheetId="6"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4" i="6" l="1"/>
  <c r="M5" i="6"/>
  <c r="M6" i="6"/>
  <c r="M7" i="6"/>
  <c r="M8" i="6"/>
  <c r="M9" i="6"/>
  <c r="M10" i="6"/>
  <c r="M11" i="6"/>
  <c r="M12" i="6"/>
  <c r="M13" i="6"/>
  <c r="M14" i="6"/>
  <c r="M15" i="6"/>
  <c r="M16" i="6"/>
  <c r="M17" i="6"/>
  <c r="M18" i="6"/>
  <c r="M19" i="6"/>
  <c r="M20" i="6"/>
  <c r="M21" i="6"/>
  <c r="M22" i="6"/>
  <c r="M23" i="6"/>
  <c r="M24" i="6"/>
  <c r="M3" i="6"/>
  <c r="G3" i="6"/>
  <c r="H3" i="6"/>
  <c r="I3" i="6" s="1"/>
  <c r="N3" i="6" s="1"/>
  <c r="G4" i="6"/>
  <c r="H4" i="6"/>
  <c r="G5" i="6"/>
  <c r="H5" i="6"/>
  <c r="I5" i="6" s="1"/>
  <c r="N5" i="6" s="1"/>
  <c r="G6" i="6"/>
  <c r="I6" i="6" s="1"/>
  <c r="N6" i="6" s="1"/>
  <c r="H6" i="6"/>
  <c r="G7" i="6"/>
  <c r="H7" i="6"/>
  <c r="I7" i="6" s="1"/>
  <c r="N7" i="6" s="1"/>
  <c r="G8" i="6"/>
  <c r="I8" i="6" s="1"/>
  <c r="N8" i="6" s="1"/>
  <c r="H8" i="6"/>
  <c r="G9" i="6"/>
  <c r="H9" i="6"/>
  <c r="G10" i="6"/>
  <c r="H10" i="6"/>
  <c r="G11" i="6"/>
  <c r="H11" i="6"/>
  <c r="I11" i="6" s="1"/>
  <c r="N11" i="6" s="1"/>
  <c r="G12" i="6"/>
  <c r="I12" i="6" s="1"/>
  <c r="N12" i="6" s="1"/>
  <c r="H12" i="6"/>
  <c r="G13" i="6"/>
  <c r="H13" i="6"/>
  <c r="G14" i="6"/>
  <c r="H14" i="6"/>
  <c r="G15" i="6"/>
  <c r="H15" i="6"/>
  <c r="I15" i="6" s="1"/>
  <c r="N15" i="6" s="1"/>
  <c r="G16" i="6"/>
  <c r="I16" i="6" s="1"/>
  <c r="N16" i="6" s="1"/>
  <c r="H16" i="6"/>
  <c r="G17" i="6"/>
  <c r="H17" i="6"/>
  <c r="G18" i="6"/>
  <c r="H18" i="6"/>
  <c r="I18" i="6"/>
  <c r="N18" i="6" s="1"/>
  <c r="G19" i="6"/>
  <c r="H19" i="6"/>
  <c r="I19" i="6" s="1"/>
  <c r="N19" i="6" s="1"/>
  <c r="G20" i="6"/>
  <c r="H20" i="6"/>
  <c r="G21" i="6"/>
  <c r="H21" i="6"/>
  <c r="I21" i="6" s="1"/>
  <c r="N21" i="6" s="1"/>
  <c r="G22" i="6"/>
  <c r="H22" i="6"/>
  <c r="I22" i="6"/>
  <c r="N22" i="6" s="1"/>
  <c r="G23" i="6"/>
  <c r="H23" i="6"/>
  <c r="G24" i="6"/>
  <c r="H24" i="6"/>
  <c r="I24" i="6" s="1"/>
  <c r="N24" i="6" s="1"/>
  <c r="I20" i="6" l="1"/>
  <c r="N20" i="6" s="1"/>
  <c r="I23" i="6"/>
  <c r="N23" i="6" s="1"/>
  <c r="I4" i="6"/>
  <c r="N4" i="6" s="1"/>
  <c r="I14" i="6"/>
  <c r="N14" i="6" s="1"/>
  <c r="I10" i="6"/>
  <c r="N10" i="6" s="1"/>
  <c r="I9" i="6"/>
  <c r="N9" i="6" s="1"/>
  <c r="I17" i="6"/>
  <c r="N17" i="6" s="1"/>
  <c r="I13" i="6"/>
  <c r="N13" i="6" s="1"/>
</calcChain>
</file>

<file path=xl/sharedStrings.xml><?xml version="1.0" encoding="utf-8"?>
<sst xmlns="http://schemas.openxmlformats.org/spreadsheetml/2006/main" count="85" uniqueCount="81">
  <si>
    <t>Biomass</t>
  </si>
  <si>
    <t>Coal</t>
  </si>
  <si>
    <t>Liquid Fuels</t>
  </si>
  <si>
    <t>Natural Gas</t>
  </si>
  <si>
    <t>Other gases</t>
  </si>
  <si>
    <t>Spain</t>
  </si>
  <si>
    <t>Austria</t>
  </si>
  <si>
    <t>Belgium</t>
  </si>
  <si>
    <t>Bulgaria</t>
  </si>
  <si>
    <t>Croatia</t>
  </si>
  <si>
    <t>Cyprus</t>
  </si>
  <si>
    <t>Czechia</t>
  </si>
  <si>
    <t>Denmark</t>
  </si>
  <si>
    <t>Estonia</t>
  </si>
  <si>
    <t>Finland</t>
  </si>
  <si>
    <t>France</t>
  </si>
  <si>
    <t>Greece</t>
  </si>
  <si>
    <t>Hungary</t>
  </si>
  <si>
    <t>Ireland</t>
  </si>
  <si>
    <t>Latvia</t>
  </si>
  <si>
    <t>Luxembourg</t>
  </si>
  <si>
    <t>Netherlands</t>
  </si>
  <si>
    <t>Poland</t>
  </si>
  <si>
    <t>Portugal</t>
  </si>
  <si>
    <t>Romania</t>
  </si>
  <si>
    <t>Slovenia</t>
  </si>
  <si>
    <t>Sweden</t>
  </si>
  <si>
    <t>Total</t>
  </si>
  <si>
    <t>Metadata checklist for Charts and InfoGraphics / illustrations</t>
  </si>
  <si>
    <r>
      <t xml:space="preserve">Title: 
</t>
    </r>
    <r>
      <rPr>
        <sz val="8"/>
        <rFont val="Arial"/>
        <family val="2"/>
      </rPr>
      <t>Title of the chart / illustration</t>
    </r>
  </si>
  <si>
    <r>
      <rPr>
        <b/>
        <sz val="8"/>
        <rFont val="Arial"/>
        <family val="2"/>
      </rPr>
      <t>Geographical coverage:</t>
    </r>
    <r>
      <rPr>
        <sz val="8"/>
        <rFont val="Arial"/>
        <family val="2"/>
      </rPr>
      <t xml:space="preserve">
Exact geographical representation that crosses country borders e.g.: Biogeographical regions; Marine areas, NUTS ...</t>
    </r>
  </si>
  <si>
    <t>EU-27_2020</t>
  </si>
  <si>
    <r>
      <rPr>
        <b/>
        <sz val="8"/>
        <rFont val="Arial"/>
        <family val="2"/>
      </rPr>
      <t>Countries involved / places covered:</t>
    </r>
    <r>
      <rPr>
        <sz val="8"/>
        <rFont val="Arial"/>
        <family val="2"/>
      </rPr>
      <t xml:space="preserve">
Countries involved or country groups e.g. EU-27_2020</t>
    </r>
  </si>
  <si>
    <r>
      <rPr>
        <b/>
        <sz val="8"/>
        <rFont val="Arial"/>
        <family val="2"/>
      </rPr>
      <t>Description/abstract:</t>
    </r>
    <r>
      <rPr>
        <sz val="8"/>
        <rFont val="Arial"/>
        <family val="2"/>
      </rPr>
      <t xml:space="preserve">
'The figure shows .....' and other important information and notes</t>
    </r>
  </si>
  <si>
    <r>
      <rPr>
        <b/>
        <sz val="8"/>
        <rFont val="Arial"/>
        <family val="2"/>
      </rPr>
      <t>Temporal coverage:</t>
    </r>
    <r>
      <rPr>
        <sz val="8"/>
        <rFont val="Arial"/>
        <family val="2"/>
      </rPr>
      <t xml:space="preserve">
Set of years/timeline e.g:
2010; 2010-2014</t>
    </r>
  </si>
  <si>
    <r>
      <rPr>
        <b/>
        <sz val="8"/>
        <rFont val="Arial"/>
        <family val="2"/>
      </rPr>
      <t xml:space="preserve">Additional information: </t>
    </r>
    <r>
      <rPr>
        <sz val="8"/>
        <rFont val="Arial"/>
        <family val="2"/>
      </rPr>
      <t xml:space="preserve">
Footnotes and any other relevant information</t>
    </r>
  </si>
  <si>
    <r>
      <rPr>
        <b/>
        <sz val="8"/>
        <rFont val="Arial"/>
        <family val="2"/>
      </rPr>
      <t>Unit:</t>
    </r>
    <r>
      <rPr>
        <sz val="8"/>
        <rFont val="Arial"/>
        <family val="2"/>
      </rPr>
      <t xml:space="preserve">
The unit used in the daviz / chart</t>
    </r>
  </si>
  <si>
    <r>
      <rPr>
        <b/>
        <sz val="8"/>
        <rFont val="Arial"/>
        <family val="2"/>
      </rPr>
      <t>Methodology:</t>
    </r>
    <r>
      <rPr>
        <sz val="8"/>
        <rFont val="Arial"/>
        <family val="2"/>
      </rPr>
      <t xml:space="preserve">
How the resource was compiled, used tools, applied procedures, additional information to understand the data, further references to used methodologies</t>
    </r>
  </si>
  <si>
    <r>
      <rPr>
        <b/>
        <sz val="8"/>
        <rFont val="Arial"/>
        <family val="2"/>
      </rPr>
      <t>Tags / keywords</t>
    </r>
    <r>
      <rPr>
        <sz val="8"/>
        <rFont val="Arial"/>
        <family val="2"/>
      </rPr>
      <t>: Max 3 words without use of capital letters</t>
    </r>
  </si>
  <si>
    <t>industry, pollution</t>
  </si>
  <si>
    <r>
      <rPr>
        <b/>
        <sz val="8"/>
        <rFont val="Arial"/>
        <family val="2"/>
      </rPr>
      <t>EEA TOPIC / THEME</t>
    </r>
    <r>
      <rPr>
        <sz val="8"/>
        <rFont val="Arial"/>
        <family val="2"/>
      </rPr>
      <t>: Max 3 words without use of capital letters</t>
    </r>
  </si>
  <si>
    <t>industry, air</t>
  </si>
  <si>
    <r>
      <t xml:space="preserve">EEA management plan year and code: 
</t>
    </r>
    <r>
      <rPr>
        <sz val="8"/>
        <rFont val="Arial"/>
        <family val="2"/>
      </rPr>
      <t>Year: YYYY, Code: x.x.x</t>
    </r>
  </si>
  <si>
    <r>
      <rPr>
        <b/>
        <sz val="8"/>
        <rFont val="Arial"/>
        <family val="2"/>
      </rPr>
      <t>Contact persons:</t>
    </r>
    <r>
      <rPr>
        <sz val="8"/>
        <rFont val="Arial"/>
        <family val="2"/>
      </rPr>
      <t xml:space="preserve"> In-house contact - name and email</t>
    </r>
  </si>
  <si>
    <r>
      <rPr>
        <b/>
        <sz val="8"/>
        <rFont val="Arial"/>
        <family val="2"/>
      </rPr>
      <t>Contact persons: O</t>
    </r>
    <r>
      <rPr>
        <sz val="8"/>
        <rFont val="Arial"/>
        <family val="2"/>
      </rPr>
      <t>ut-side contact - name and email</t>
    </r>
  </si>
  <si>
    <t>Name</t>
  </si>
  <si>
    <t>Email</t>
  </si>
  <si>
    <r>
      <rPr>
        <b/>
        <sz val="8"/>
        <rFont val="Arial"/>
        <family val="2"/>
      </rPr>
      <t>Processor/Contributer:</t>
    </r>
    <r>
      <rPr>
        <sz val="8"/>
        <rFont val="Arial"/>
        <family val="2"/>
      </rPr>
      <t xml:space="preserve"> name, organisation name and mail address of the technical producer or processor of data</t>
    </r>
  </si>
  <si>
    <t>Organisation</t>
  </si>
  <si>
    <t>Copyrights</t>
  </si>
  <si>
    <t>Does your organisation have a documented License / Terms of use / Copyright policy for this chart / illustration?</t>
  </si>
  <si>
    <t>Dataset 1</t>
  </si>
  <si>
    <t>(Please copy-and-paste this section to match the number of datasets used to create the graph)</t>
  </si>
  <si>
    <r>
      <rPr>
        <b/>
        <sz val="8"/>
        <rFont val="Arial"/>
        <family val="2"/>
      </rPr>
      <t>Dataset name</t>
    </r>
    <r>
      <rPr>
        <sz val="8"/>
        <rFont val="Arial"/>
        <family val="2"/>
      </rPr>
      <t xml:space="preserve">:
</t>
    </r>
    <r>
      <rPr>
        <sz val="7"/>
        <rFont val="Arial"/>
        <family val="2"/>
      </rPr>
      <t xml:space="preserve">E.g. </t>
    </r>
    <r>
      <rPr>
        <i/>
        <sz val="7"/>
        <rFont val="Arial"/>
        <family val="2"/>
      </rPr>
      <t>Fishing fleet, total tonnage (Eurostat)</t>
    </r>
    <r>
      <rPr>
        <sz val="7"/>
        <rFont val="Arial"/>
        <family val="2"/>
      </rPr>
      <t xml:space="preserve"> </t>
    </r>
  </si>
  <si>
    <t>Industrial Reporting under the Industrial Emissions Directive 2010/75/EU and European Pollutant Release and Transfer Register Regulation (EC) No 166/2006</t>
  </si>
  <si>
    <r>
      <rPr>
        <b/>
        <sz val="8"/>
        <rFont val="Arial"/>
        <family val="2"/>
      </rPr>
      <t>Dataset owner:</t>
    </r>
    <r>
      <rPr>
        <sz val="8"/>
        <rFont val="Arial"/>
        <family val="2"/>
      </rPr>
      <t xml:space="preserve">
</t>
    </r>
    <r>
      <rPr>
        <sz val="7"/>
        <rFont val="Arial"/>
        <family val="2"/>
      </rPr>
      <t>Eurostat - Statistical Office of the European Union (ESTAT)</t>
    </r>
  </si>
  <si>
    <t>EEA</t>
  </si>
  <si>
    <r>
      <rPr>
        <b/>
        <sz val="8"/>
        <rFont val="Arial"/>
        <family val="2"/>
      </rPr>
      <t>Contact person: Name / email</t>
    </r>
    <r>
      <rPr>
        <sz val="8"/>
        <rFont val="Arial"/>
        <family val="2"/>
      </rPr>
      <t xml:space="preserve">
</t>
    </r>
    <r>
      <rPr>
        <sz val="7"/>
        <rFont val="Arial"/>
        <family val="2"/>
      </rPr>
      <t xml:space="preserve">Data provider </t>
    </r>
  </si>
  <si>
    <r>
      <rPr>
        <b/>
        <sz val="8"/>
        <rFont val="Arial"/>
        <family val="2"/>
      </rPr>
      <t>Address (web site):</t>
    </r>
    <r>
      <rPr>
        <sz val="8"/>
        <rFont val="Arial"/>
        <family val="2"/>
      </rPr>
      <t xml:space="preserve">
</t>
    </r>
    <r>
      <rPr>
        <sz val="7"/>
        <rFont val="Arial"/>
        <family val="2"/>
      </rPr>
      <t>e.g.: http://epp.eurostat.ec.europa.eu</t>
    </r>
  </si>
  <si>
    <t>http://www.eea.europa.eu</t>
  </si>
  <si>
    <r>
      <t>Publication year:</t>
    </r>
    <r>
      <rPr>
        <sz val="8"/>
        <rFont val="Arial"/>
        <family val="2"/>
      </rPr>
      <t xml:space="preserve">
</t>
    </r>
    <r>
      <rPr>
        <sz val="7"/>
        <rFont val="Arial"/>
        <family val="2"/>
      </rPr>
      <t>Year of dataset publication</t>
    </r>
  </si>
  <si>
    <r>
      <rPr>
        <b/>
        <sz val="8"/>
        <rFont val="Arial"/>
        <family val="2"/>
      </rPr>
      <t>URL</t>
    </r>
    <r>
      <rPr>
        <sz val="8"/>
        <rFont val="Arial"/>
        <family val="2"/>
      </rPr>
      <t xml:space="preserve"> </t>
    </r>
    <r>
      <rPr>
        <sz val="7"/>
        <rFont val="Arial"/>
        <family val="2"/>
      </rPr>
      <t xml:space="preserve">to the dataset 
</t>
    </r>
    <r>
      <rPr>
        <b/>
        <sz val="7"/>
        <rFont val="Arial"/>
        <family val="2"/>
      </rPr>
      <t>E.g.: http://ec.europa.eu/eurostat/data/database?node_code=tag00083</t>
    </r>
  </si>
  <si>
    <r>
      <rPr>
        <b/>
        <sz val="8"/>
        <rFont val="Arial"/>
        <family val="2"/>
      </rPr>
      <t>Path:</t>
    </r>
    <r>
      <rPr>
        <sz val="7"/>
        <rFont val="Arial"/>
        <family val="2"/>
      </rPr>
      <t xml:space="preserve"> If the URL is generic (the URL is unchanged when selecting the data tables), please describe the path to the tables E.g.:
</t>
    </r>
    <r>
      <rPr>
        <b/>
        <sz val="7"/>
        <rFont val="Arial"/>
        <family val="2"/>
      </rPr>
      <t>Eurostat -&gt; Data -&gt; Database -&gt; Data Naviation tree -&gt; Tables by themes -&gt; Agriculture, forestry and fisheries -&gt; Fisheries -&gt; Fishing fleet, Total tonnage (tag00083)</t>
    </r>
  </si>
  <si>
    <t>2022, 3.0.7</t>
  </si>
  <si>
    <t>2004-2020</t>
  </si>
  <si>
    <t>February 2022</t>
  </si>
  <si>
    <t>Data on large combustion plants covered by the Large Combustion Plants Directive (until 2015) and the Industrial Emissions Directive (as from 2016). The data was processed to remove outliers and gap-fill missing data</t>
  </si>
  <si>
    <t>Million TJ</t>
  </si>
  <si>
    <t>2021</t>
  </si>
  <si>
    <t>countryName</t>
  </si>
  <si>
    <t>Coal Share</t>
  </si>
  <si>
    <t>Above 50%</t>
  </si>
  <si>
    <t>20 - 50</t>
  </si>
  <si>
    <t>Below 20%</t>
  </si>
  <si>
    <t>Coal, Natural Gas, Other gases, Biomass, Liquid Fuels
- Germany and Lithuania: data from 2017 used for 2018-2020 for lack in reporting
- Italy and Malta: data from 2019 used for 2020 due to lack in reporting
- Slovakia: data from 2015 used for 2016-2017 due to lack in reporting in the new system.
- Other gases: data for 2016 and 2017 from old LCP due to issues in the mapping procedure (double counting)
- Exclusion of other solid fuels from 2016 to 2017 to avoid double counting from Coal</t>
  </si>
  <si>
    <t>Austria, Belgium, Bulgaria, Cyprus, Croatia, Czechia, Denmark, Estonia, Finland, France, Germany, Greece, Hungary, Ireland, Italy, Latvia, Lithuania, Luxemburg, Malta, Netherlands, Poland, Portugal, Romania, Slovakia, Slovenia, Spain, Sweden</t>
  </si>
  <si>
    <t>https://www.eea.europa.eu/data-and-maps/data/industrial-reporting-under-the-industrial-4</t>
  </si>
  <si>
    <t>EEA standard re-use policy: unless otherwise indicated, re-use of content on the EEA website for commercial or non-commercial purposes is permitted free of charge, 
provided that the source is acknowledged (https://www.eea.europa.eu/legal/copyright). Copyright holder: European Commission, European Environment Agency (EEA).</t>
  </si>
  <si>
    <t>Email
info@eea.europa.eu</t>
  </si>
  <si>
    <t>Fuel consumption in the EU-27, per fuel type</t>
  </si>
  <si>
    <t>The figure shows the fuel consumption from LCP in the EU-27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</si>
</sst>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6" x14ac:knownFonts="1">
    <font>
      <sz val="11"/>
      <color theme="1"/>
      <name val="Calibri"/>
      <family val="2"/>
      <scheme val="minor"/>
    </font>
    <font>
      <u/>
      <sz val="11"/>
      <color theme="10"/>
      <name val="Calibri"/>
      <family val="2"/>
      <scheme val="minor"/>
    </font>
    <font>
      <sz val="10"/>
      <name val="Arial"/>
      <family val="2"/>
    </font>
    <font>
      <b/>
      <sz val="10"/>
      <name val="Arial"/>
      <family val="2"/>
    </font>
    <font>
      <sz val="9"/>
      <name val="Arial"/>
      <family val="2"/>
    </font>
    <font>
      <b/>
      <sz val="9"/>
      <name val="Arial"/>
      <family val="2"/>
    </font>
    <font>
      <b/>
      <sz val="8"/>
      <name val="Arial"/>
      <family val="2"/>
    </font>
    <font>
      <sz val="8"/>
      <name val="Arial"/>
      <family val="2"/>
    </font>
    <font>
      <i/>
      <sz val="8"/>
      <name val="Arial"/>
      <family val="2"/>
    </font>
    <font>
      <i/>
      <sz val="10"/>
      <name val="Arial"/>
      <family val="2"/>
    </font>
    <font>
      <sz val="7"/>
      <name val="Arial"/>
      <family val="2"/>
    </font>
    <font>
      <i/>
      <sz val="7"/>
      <name val="Arial"/>
      <family val="2"/>
    </font>
    <font>
      <b/>
      <sz val="7"/>
      <name val="Arial"/>
      <family val="2"/>
    </font>
    <font>
      <sz val="11"/>
      <color indexed="8"/>
      <name val="Calibri"/>
      <family val="2"/>
    </font>
    <font>
      <b/>
      <sz val="11"/>
      <color indexed="8"/>
      <name val="Calibri"/>
      <family val="2"/>
    </font>
    <font>
      <b/>
      <sz val="16"/>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DEBF7"/>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9BC2E6"/>
      </bottom>
      <diagonal/>
    </border>
  </borders>
  <cellStyleXfs count="3">
    <xf numFmtId="0" fontId="0" fillId="0" borderId="0"/>
    <xf numFmtId="0" fontId="1" fillId="0" borderId="0" applyNumberFormat="0" applyFill="0" applyBorder="0" applyAlignment="0" applyProtection="0"/>
    <xf numFmtId="0" fontId="2" fillId="0" borderId="0"/>
  </cellStyleXfs>
  <cellXfs count="54">
    <xf numFmtId="0" fontId="0" fillId="0" borderId="0" xfId="0"/>
    <xf numFmtId="0" fontId="0" fillId="2" borderId="1" xfId="0" applyFill="1" applyBorder="1"/>
    <xf numFmtId="0" fontId="0" fillId="2" borderId="2" xfId="0" applyFill="1" applyBorder="1"/>
    <xf numFmtId="0" fontId="0" fillId="2" borderId="4" xfId="0" applyFill="1" applyBorder="1"/>
    <xf numFmtId="0" fontId="2" fillId="2" borderId="5" xfId="2" applyFill="1" applyBorder="1" applyAlignment="1">
      <alignment vertical="center" wrapText="1"/>
    </xf>
    <xf numFmtId="0" fontId="0" fillId="2" borderId="6" xfId="0" applyFill="1" applyBorder="1"/>
    <xf numFmtId="0" fontId="4" fillId="2" borderId="0" xfId="2" applyFont="1" applyFill="1" applyAlignment="1">
      <alignment vertical="center" wrapText="1"/>
    </xf>
    <xf numFmtId="0" fontId="2" fillId="2" borderId="0" xfId="2" applyFill="1" applyAlignment="1">
      <alignment horizontal="center" vertical="center" wrapText="1"/>
    </xf>
    <xf numFmtId="0" fontId="6" fillId="2" borderId="0" xfId="2" applyFont="1" applyFill="1" applyAlignment="1">
      <alignment vertical="center" wrapText="1"/>
    </xf>
    <xf numFmtId="0" fontId="7" fillId="2" borderId="0" xfId="2" applyFont="1" applyFill="1" applyAlignment="1">
      <alignment vertical="center" wrapText="1"/>
    </xf>
    <xf numFmtId="0" fontId="7" fillId="2" borderId="0" xfId="2" applyFont="1" applyFill="1" applyAlignment="1">
      <alignment horizontal="center" vertical="center" wrapText="1"/>
    </xf>
    <xf numFmtId="0" fontId="4" fillId="0" borderId="0" xfId="2" applyFont="1" applyAlignment="1">
      <alignment vertical="center" wrapText="1"/>
    </xf>
    <xf numFmtId="0" fontId="2" fillId="2" borderId="0" xfId="2" applyFill="1" applyAlignment="1">
      <alignment vertical="center" wrapText="1"/>
    </xf>
    <xf numFmtId="0" fontId="6" fillId="2" borderId="0" xfId="2" applyFont="1" applyFill="1" applyAlignment="1">
      <alignment horizontal="center" vertical="center" wrapText="1"/>
    </xf>
    <xf numFmtId="0" fontId="0" fillId="2" borderId="0" xfId="0" applyFill="1"/>
    <xf numFmtId="0" fontId="4" fillId="2" borderId="0" xfId="2" applyFont="1" applyFill="1" applyAlignment="1">
      <alignment horizontal="right" vertical="center" wrapText="1"/>
    </xf>
    <xf numFmtId="0" fontId="0" fillId="2" borderId="5" xfId="0" applyFill="1" applyBorder="1"/>
    <xf numFmtId="0" fontId="13" fillId="0" borderId="0" xfId="0" applyNumberFormat="1" applyFont="1" applyFill="1" applyBorder="1" applyAlignment="1" applyProtection="1"/>
    <xf numFmtId="0" fontId="14" fillId="5" borderId="13" xfId="0" applyNumberFormat="1" applyFont="1" applyFill="1" applyBorder="1" applyAlignment="1" applyProtection="1"/>
    <xf numFmtId="0" fontId="14" fillId="5" borderId="0" xfId="0" applyNumberFormat="1" applyFont="1" applyFill="1" applyBorder="1" applyAlignment="1" applyProtection="1"/>
    <xf numFmtId="1" fontId="13" fillId="0" borderId="0" xfId="0" applyNumberFormat="1" applyFont="1" applyFill="1" applyBorder="1" applyAlignment="1" applyProtection="1"/>
    <xf numFmtId="9" fontId="13" fillId="0" borderId="0" xfId="0" applyNumberFormat="1" applyFont="1" applyFill="1" applyBorder="1" applyAlignment="1" applyProtection="1">
      <alignment horizontal="center"/>
    </xf>
    <xf numFmtId="0" fontId="15" fillId="2" borderId="0" xfId="0" applyFont="1" applyFill="1"/>
    <xf numFmtId="164" fontId="13" fillId="0" borderId="0" xfId="0" applyNumberFormat="1" applyFont="1" applyFill="1" applyBorder="1" applyAlignment="1" applyProtection="1">
      <alignment horizontal="center"/>
    </xf>
    <xf numFmtId="49" fontId="8" fillId="3" borderId="10" xfId="2" applyNumberFormat="1" applyFont="1" applyFill="1" applyBorder="1" applyAlignment="1">
      <alignment horizontal="left" vertical="center" wrapText="1"/>
    </xf>
    <xf numFmtId="49" fontId="0" fillId="2" borderId="3" xfId="0" applyNumberFormat="1" applyFill="1" applyBorder="1" applyAlignment="1">
      <alignment horizontal="center"/>
    </xf>
    <xf numFmtId="0" fontId="3" fillId="3" borderId="1" xfId="2" applyFont="1" applyFill="1" applyBorder="1" applyAlignment="1">
      <alignment horizontal="center" vertical="center" wrapText="1"/>
    </xf>
    <xf numFmtId="0" fontId="3" fillId="3" borderId="2" xfId="2" applyFont="1" applyFill="1" applyBorder="1" applyAlignment="1">
      <alignment horizontal="center" vertical="center" wrapText="1"/>
    </xf>
    <xf numFmtId="0" fontId="3" fillId="3" borderId="4" xfId="2" applyFont="1" applyFill="1" applyBorder="1" applyAlignment="1">
      <alignment horizontal="center" vertical="center" wrapText="1"/>
    </xf>
    <xf numFmtId="0" fontId="3" fillId="3" borderId="7" xfId="2" applyFont="1" applyFill="1" applyBorder="1" applyAlignment="1">
      <alignment horizontal="center" vertical="center" wrapText="1"/>
    </xf>
    <xf numFmtId="0" fontId="3" fillId="3" borderId="8" xfId="2" applyFont="1" applyFill="1" applyBorder="1" applyAlignment="1">
      <alignment horizontal="center" vertical="center" wrapText="1"/>
    </xf>
    <xf numFmtId="0" fontId="3" fillId="3" borderId="9" xfId="2" applyFont="1" applyFill="1" applyBorder="1" applyAlignment="1">
      <alignment horizontal="center" vertical="center" wrapText="1"/>
    </xf>
    <xf numFmtId="0" fontId="5" fillId="2" borderId="2" xfId="2" applyFont="1" applyFill="1" applyBorder="1" applyAlignment="1">
      <alignment horizontal="left" vertical="center" wrapText="1"/>
    </xf>
    <xf numFmtId="2" fontId="8" fillId="3" borderId="10" xfId="2" applyNumberFormat="1" applyFont="1" applyFill="1" applyBorder="1" applyAlignment="1">
      <alignment horizontal="left" vertical="center" wrapText="1"/>
    </xf>
    <xf numFmtId="2" fontId="9" fillId="0" borderId="10" xfId="2" applyNumberFormat="1" applyFont="1" applyBorder="1" applyAlignment="1">
      <alignment horizontal="left" vertical="center" wrapText="1"/>
    </xf>
    <xf numFmtId="0" fontId="7" fillId="2" borderId="0" xfId="2" applyFont="1" applyFill="1" applyAlignment="1">
      <alignment vertical="center" wrapText="1"/>
    </xf>
    <xf numFmtId="0" fontId="2" fillId="2" borderId="0" xfId="2" applyFill="1" applyAlignment="1">
      <alignment vertical="center" wrapText="1"/>
    </xf>
    <xf numFmtId="49" fontId="7" fillId="3" borderId="11" xfId="2" applyNumberFormat="1" applyFont="1" applyFill="1" applyBorder="1" applyAlignment="1">
      <alignment horizontal="left" vertical="center" wrapText="1"/>
    </xf>
    <xf numFmtId="49" fontId="7" fillId="3" borderId="3" xfId="2" applyNumberFormat="1" applyFont="1" applyFill="1" applyBorder="1" applyAlignment="1">
      <alignment horizontal="left" vertical="center" wrapText="1"/>
    </xf>
    <xf numFmtId="49" fontId="7" fillId="3" borderId="12" xfId="2" applyNumberFormat="1" applyFont="1" applyFill="1" applyBorder="1" applyAlignment="1">
      <alignment horizontal="left" vertical="center" wrapText="1"/>
    </xf>
    <xf numFmtId="49" fontId="8" fillId="3" borderId="10" xfId="2" applyNumberFormat="1" applyFont="1" applyFill="1" applyBorder="1" applyAlignment="1">
      <alignment horizontal="left" vertical="top" wrapText="1"/>
    </xf>
    <xf numFmtId="0" fontId="5" fillId="2" borderId="0" xfId="2" applyFont="1" applyFill="1" applyAlignment="1">
      <alignment vertical="center" wrapText="1"/>
    </xf>
    <xf numFmtId="0" fontId="2" fillId="0" borderId="0" xfId="2" applyAlignment="1">
      <alignment vertical="center" wrapText="1"/>
    </xf>
    <xf numFmtId="0" fontId="4" fillId="2" borderId="0" xfId="2" applyFont="1" applyFill="1" applyAlignment="1">
      <alignment vertical="center" wrapText="1"/>
    </xf>
    <xf numFmtId="49" fontId="1" fillId="3" borderId="10" xfId="1" applyNumberFormat="1" applyFill="1" applyBorder="1" applyAlignment="1" applyProtection="1">
      <alignment horizontal="left" vertical="center" wrapText="1"/>
    </xf>
    <xf numFmtId="0" fontId="7" fillId="4" borderId="0" xfId="2" applyFont="1" applyFill="1" applyAlignment="1">
      <alignment vertical="center" wrapText="1"/>
    </xf>
    <xf numFmtId="49" fontId="8" fillId="3" borderId="11" xfId="2" applyNumberFormat="1" applyFont="1" applyFill="1" applyBorder="1" applyAlignment="1">
      <alignment horizontal="left" vertical="center" wrapText="1"/>
    </xf>
    <xf numFmtId="49" fontId="8" fillId="3" borderId="3" xfId="2" applyNumberFormat="1" applyFont="1" applyFill="1" applyBorder="1" applyAlignment="1">
      <alignment horizontal="left" vertical="center" wrapText="1"/>
    </xf>
    <xf numFmtId="49" fontId="8" fillId="3" borderId="12" xfId="2" applyNumberFormat="1" applyFont="1" applyFill="1" applyBorder="1" applyAlignment="1">
      <alignment horizontal="left" vertical="center" wrapText="1"/>
    </xf>
    <xf numFmtId="49" fontId="8" fillId="3" borderId="11"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xf numFmtId="49" fontId="8" fillId="3" borderId="12" xfId="2" applyNumberFormat="1" applyFont="1" applyFill="1" applyBorder="1" applyAlignment="1">
      <alignment horizontal="center" vertical="center" wrapText="1"/>
    </xf>
    <xf numFmtId="49" fontId="1" fillId="3" borderId="11" xfId="1" applyNumberFormat="1" applyFill="1" applyBorder="1" applyAlignment="1" applyProtection="1">
      <alignment horizontal="center" vertical="center" wrapText="1"/>
    </xf>
    <xf numFmtId="0" fontId="0" fillId="0" borderId="0" xfId="0" applyAlignment="1">
      <alignment horizontal="center"/>
    </xf>
  </cellXfs>
  <cellStyles count="3">
    <cellStyle name="Hyperlink" xfId="1" builtinId="8"/>
    <cellStyle name="Normal" xfId="0" builtinId="0"/>
    <cellStyle name="Normal 2" xfId="2" xr:uid="{00000000-0005-0000-0000-000002000000}"/>
  </cellStyles>
  <dxfs count="6">
    <dxf>
      <fill>
        <patternFill>
          <bgColor rgb="FFABD8C8"/>
        </patternFill>
      </fill>
    </dxf>
    <dxf>
      <fill>
        <patternFill>
          <bgColor rgb="FF75C9DA"/>
        </patternFill>
      </fill>
    </dxf>
    <dxf>
      <fill>
        <patternFill>
          <bgColor rgb="FFFED372"/>
        </patternFill>
      </fill>
    </dxf>
    <dxf>
      <fill>
        <patternFill>
          <bgColor rgb="FFABD8C8"/>
        </patternFill>
      </fill>
    </dxf>
    <dxf>
      <fill>
        <patternFill>
          <bgColor rgb="FF75C9DA"/>
        </patternFill>
      </fill>
    </dxf>
    <dxf>
      <fill>
        <patternFill>
          <bgColor rgb="FFFED372"/>
        </patternFill>
      </fill>
    </dxf>
  </dxfs>
  <tableStyles count="0" defaultTableStyle="TableStyleMedium2" defaultPivotStyle="PivotStyleLight16"/>
  <colors>
    <mruColors>
      <color rgb="FFFED372"/>
      <color rgb="FF75C9DA"/>
      <color rgb="FFABD8C8"/>
      <color rgb="FFE5556A"/>
      <color rgb="FFE2D3C1"/>
      <color rgb="FF004B7F"/>
      <color rgb="FF6D235C"/>
      <color rgb="FFE28C31"/>
      <color rgb="FF0078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eea.europa.eu/data-and-maps/data/industrial-reporting-under-the-industrial-4" TargetMode="External"/><Relationship Id="rId1" Type="http://schemas.openxmlformats.org/officeDocument/2006/relationships/hyperlink" Target="http://www.ee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P34"/>
  <sheetViews>
    <sheetView tabSelected="1" workbookViewId="0">
      <selection activeCell="R11" sqref="R11"/>
    </sheetView>
  </sheetViews>
  <sheetFormatPr defaultColWidth="8.90625" defaultRowHeight="14.5" x14ac:dyDescent="0.35"/>
  <cols>
    <col min="1" max="2" width="1.54296875" customWidth="1"/>
    <col min="3" max="3" width="1.453125" customWidth="1"/>
    <col min="4" max="4" width="52.81640625" customWidth="1"/>
    <col min="5" max="5" width="1" customWidth="1"/>
    <col min="6" max="6" width="2.1796875" customWidth="1"/>
    <col min="7" max="15" width="8" customWidth="1"/>
    <col min="16" max="16" width="1.81640625" customWidth="1"/>
  </cols>
  <sheetData>
    <row r="1" spans="1:16" ht="19.5" customHeight="1" x14ac:dyDescent="0.35">
      <c r="A1" s="1"/>
      <c r="B1" s="2"/>
      <c r="C1" s="2"/>
      <c r="D1" s="2"/>
      <c r="E1" s="2"/>
      <c r="F1" s="2"/>
      <c r="G1" s="2"/>
      <c r="H1" s="2"/>
      <c r="I1" s="2"/>
      <c r="J1" s="2"/>
      <c r="K1" s="2"/>
      <c r="L1" s="2"/>
      <c r="M1" s="2"/>
      <c r="N1" s="25" t="s">
        <v>65</v>
      </c>
      <c r="O1" s="25"/>
      <c r="P1" s="3"/>
    </row>
    <row r="2" spans="1:16" ht="24.75" customHeight="1" x14ac:dyDescent="0.35">
      <c r="A2" s="4"/>
      <c r="B2" s="26" t="s">
        <v>28</v>
      </c>
      <c r="C2" s="27"/>
      <c r="D2" s="27"/>
      <c r="E2" s="27"/>
      <c r="F2" s="27"/>
      <c r="G2" s="27"/>
      <c r="H2" s="27"/>
      <c r="I2" s="27"/>
      <c r="J2" s="27"/>
      <c r="K2" s="27"/>
      <c r="L2" s="27"/>
      <c r="M2" s="27"/>
      <c r="N2" s="27"/>
      <c r="O2" s="28"/>
      <c r="P2" s="5"/>
    </row>
    <row r="3" spans="1:16" ht="17.25" customHeight="1" x14ac:dyDescent="0.35">
      <c r="A3" s="4"/>
      <c r="B3" s="29"/>
      <c r="C3" s="30"/>
      <c r="D3" s="30"/>
      <c r="E3" s="30"/>
      <c r="F3" s="30"/>
      <c r="G3" s="30"/>
      <c r="H3" s="30"/>
      <c r="I3" s="30"/>
      <c r="J3" s="30"/>
      <c r="K3" s="30"/>
      <c r="L3" s="30"/>
      <c r="M3" s="30"/>
      <c r="N3" s="30"/>
      <c r="O3" s="31"/>
      <c r="P3" s="5"/>
    </row>
    <row r="4" spans="1:16" ht="20.25" customHeight="1" x14ac:dyDescent="0.35">
      <c r="A4" s="4"/>
      <c r="B4" s="6"/>
      <c r="C4" s="6"/>
      <c r="D4" s="6"/>
      <c r="E4" s="6"/>
      <c r="F4" s="6"/>
      <c r="G4" s="32"/>
      <c r="H4" s="32"/>
      <c r="I4" s="32"/>
      <c r="J4" s="32"/>
      <c r="K4" s="32"/>
      <c r="L4" s="32"/>
      <c r="M4" s="6"/>
      <c r="N4" s="6"/>
      <c r="O4" s="6"/>
      <c r="P4" s="5"/>
    </row>
    <row r="5" spans="1:16" ht="20.5" x14ac:dyDescent="0.35">
      <c r="A5" s="4"/>
      <c r="B5" s="6"/>
      <c r="C5" s="7"/>
      <c r="D5" s="8" t="s">
        <v>29</v>
      </c>
      <c r="E5" s="9"/>
      <c r="F5" s="9"/>
      <c r="G5" s="24" t="s">
        <v>79</v>
      </c>
      <c r="H5" s="24"/>
      <c r="I5" s="24"/>
      <c r="J5" s="24"/>
      <c r="K5" s="24"/>
      <c r="L5" s="24"/>
      <c r="M5" s="24"/>
      <c r="N5" s="24"/>
      <c r="O5" s="24"/>
      <c r="P5" s="5"/>
    </row>
    <row r="6" spans="1:16" ht="30.5" x14ac:dyDescent="0.35">
      <c r="A6" s="4"/>
      <c r="B6" s="6"/>
      <c r="C6" s="7"/>
      <c r="D6" s="9" t="s">
        <v>30</v>
      </c>
      <c r="E6" s="9"/>
      <c r="F6" s="9"/>
      <c r="G6" s="33" t="s">
        <v>75</v>
      </c>
      <c r="H6" s="34"/>
      <c r="I6" s="34"/>
      <c r="J6" s="34"/>
      <c r="K6" s="34"/>
      <c r="L6" s="34"/>
      <c r="M6" s="34"/>
      <c r="N6" s="34"/>
      <c r="O6" s="34"/>
      <c r="P6" s="5"/>
    </row>
    <row r="7" spans="1:16" ht="20.5" x14ac:dyDescent="0.35">
      <c r="A7" s="4"/>
      <c r="B7" s="6"/>
      <c r="C7" s="7"/>
      <c r="D7" s="9" t="s">
        <v>32</v>
      </c>
      <c r="E7" s="9"/>
      <c r="F7" s="9"/>
      <c r="G7" s="24" t="s">
        <v>31</v>
      </c>
      <c r="H7" s="24"/>
      <c r="I7" s="24"/>
      <c r="J7" s="24"/>
      <c r="K7" s="24"/>
      <c r="L7" s="24"/>
      <c r="M7" s="24"/>
      <c r="N7" s="24"/>
      <c r="O7" s="24"/>
      <c r="P7" s="5"/>
    </row>
    <row r="8" spans="1:16" ht="20.5" x14ac:dyDescent="0.35">
      <c r="A8" s="4"/>
      <c r="B8" s="6"/>
      <c r="C8" s="7"/>
      <c r="D8" s="9" t="s">
        <v>33</v>
      </c>
      <c r="E8" s="9"/>
      <c r="F8" s="9"/>
      <c r="G8" s="24" t="s">
        <v>80</v>
      </c>
      <c r="H8" s="24"/>
      <c r="I8" s="24"/>
      <c r="J8" s="24"/>
      <c r="K8" s="24"/>
      <c r="L8" s="24"/>
      <c r="M8" s="24"/>
      <c r="N8" s="24"/>
      <c r="O8" s="24"/>
      <c r="P8" s="5"/>
    </row>
    <row r="9" spans="1:16" ht="30.5" x14ac:dyDescent="0.35">
      <c r="A9" s="4"/>
      <c r="B9" s="6"/>
      <c r="C9" s="7"/>
      <c r="D9" s="9" t="s">
        <v>34</v>
      </c>
      <c r="E9" s="9"/>
      <c r="F9" s="9"/>
      <c r="G9" s="24" t="s">
        <v>64</v>
      </c>
      <c r="H9" s="24"/>
      <c r="I9" s="24"/>
      <c r="J9" s="24"/>
      <c r="K9" s="24"/>
      <c r="L9" s="24"/>
      <c r="M9" s="24"/>
      <c r="N9" s="24"/>
      <c r="O9" s="24"/>
      <c r="P9" s="5"/>
    </row>
    <row r="10" spans="1:16" ht="20.5" x14ac:dyDescent="0.35">
      <c r="A10" s="4"/>
      <c r="B10" s="6"/>
      <c r="C10" s="6"/>
      <c r="D10" s="9" t="s">
        <v>35</v>
      </c>
      <c r="E10" s="9"/>
      <c r="F10" s="9"/>
      <c r="G10" s="24" t="s">
        <v>74</v>
      </c>
      <c r="H10" s="24"/>
      <c r="I10" s="24"/>
      <c r="J10" s="24"/>
      <c r="K10" s="24"/>
      <c r="L10" s="24"/>
      <c r="M10" s="24"/>
      <c r="N10" s="24"/>
      <c r="O10" s="24"/>
      <c r="P10" s="5"/>
    </row>
    <row r="11" spans="1:16" ht="20.5" x14ac:dyDescent="0.35">
      <c r="A11" s="4"/>
      <c r="B11" s="6"/>
      <c r="C11" s="6"/>
      <c r="D11" s="9" t="s">
        <v>36</v>
      </c>
      <c r="E11" s="9"/>
      <c r="F11" s="9"/>
      <c r="G11" s="24" t="s">
        <v>67</v>
      </c>
      <c r="H11" s="24"/>
      <c r="I11" s="24"/>
      <c r="J11" s="24"/>
      <c r="K11" s="24"/>
      <c r="L11" s="24"/>
      <c r="M11" s="24"/>
      <c r="N11" s="24"/>
      <c r="O11" s="24"/>
      <c r="P11" s="5"/>
    </row>
    <row r="12" spans="1:16" ht="30.5" x14ac:dyDescent="0.35">
      <c r="A12" s="4"/>
      <c r="B12" s="6"/>
      <c r="C12" s="6"/>
      <c r="D12" s="9" t="s">
        <v>37</v>
      </c>
      <c r="E12" s="9"/>
      <c r="F12" s="9"/>
      <c r="G12" s="24" t="s">
        <v>66</v>
      </c>
      <c r="H12" s="24"/>
      <c r="I12" s="24"/>
      <c r="J12" s="24"/>
      <c r="K12" s="24"/>
      <c r="L12" s="24"/>
      <c r="M12" s="24"/>
      <c r="N12" s="24"/>
      <c r="O12" s="24"/>
      <c r="P12" s="5"/>
    </row>
    <row r="13" spans="1:16" x14ac:dyDescent="0.35">
      <c r="A13" s="4"/>
      <c r="B13" s="6"/>
      <c r="C13" s="6"/>
      <c r="D13" s="9"/>
      <c r="E13" s="9"/>
      <c r="F13" s="9"/>
      <c r="G13" s="9"/>
      <c r="H13" s="9"/>
      <c r="I13" s="9"/>
      <c r="J13" s="9"/>
      <c r="K13" s="9"/>
      <c r="L13" s="9"/>
      <c r="M13" s="9"/>
      <c r="N13" s="9"/>
      <c r="O13" s="9"/>
      <c r="P13" s="5"/>
    </row>
    <row r="14" spans="1:16" x14ac:dyDescent="0.35">
      <c r="A14" s="4"/>
      <c r="B14" s="6"/>
      <c r="C14" s="10"/>
      <c r="D14" s="9" t="s">
        <v>38</v>
      </c>
      <c r="E14" s="9"/>
      <c r="F14" s="9"/>
      <c r="G14" s="24" t="s">
        <v>39</v>
      </c>
      <c r="H14" s="24"/>
      <c r="I14" s="24"/>
      <c r="J14" s="24"/>
      <c r="K14" s="24"/>
      <c r="L14" s="24"/>
      <c r="M14" s="24"/>
      <c r="N14" s="24"/>
      <c r="O14" s="24"/>
      <c r="P14" s="5"/>
    </row>
    <row r="15" spans="1:16" x14ac:dyDescent="0.35">
      <c r="A15" s="4"/>
      <c r="B15" s="6"/>
      <c r="C15" s="10"/>
      <c r="D15" s="9" t="s">
        <v>40</v>
      </c>
      <c r="E15" s="9"/>
      <c r="F15" s="9"/>
      <c r="G15" s="24" t="s">
        <v>41</v>
      </c>
      <c r="H15" s="24"/>
      <c r="I15" s="24"/>
      <c r="J15" s="24"/>
      <c r="K15" s="24"/>
      <c r="L15" s="24"/>
      <c r="M15" s="24"/>
      <c r="N15" s="24"/>
      <c r="O15" s="24"/>
      <c r="P15" s="5"/>
    </row>
    <row r="16" spans="1:16" ht="20.5" x14ac:dyDescent="0.35">
      <c r="A16" s="4"/>
      <c r="B16" s="6"/>
      <c r="C16" s="10"/>
      <c r="D16" s="8" t="s">
        <v>42</v>
      </c>
      <c r="E16" s="9"/>
      <c r="F16" s="9"/>
      <c r="G16" s="24" t="s">
        <v>63</v>
      </c>
      <c r="H16" s="24"/>
      <c r="I16" s="24"/>
      <c r="J16" s="24"/>
      <c r="K16" s="24"/>
      <c r="L16" s="24"/>
      <c r="M16" s="24"/>
      <c r="N16" s="24"/>
      <c r="O16" s="24"/>
      <c r="P16" s="5"/>
    </row>
    <row r="17" spans="1:16" ht="24" customHeight="1" x14ac:dyDescent="0.35">
      <c r="A17" s="4"/>
      <c r="B17" s="6"/>
      <c r="C17" s="7"/>
      <c r="D17" s="9" t="s">
        <v>43</v>
      </c>
      <c r="E17" s="9"/>
      <c r="F17" s="9"/>
      <c r="G17" s="40" t="s">
        <v>45</v>
      </c>
      <c r="H17" s="40"/>
      <c r="I17" s="40"/>
      <c r="J17" s="40"/>
      <c r="K17" s="40"/>
      <c r="L17" s="40" t="s">
        <v>78</v>
      </c>
      <c r="M17" s="40"/>
      <c r="N17" s="40"/>
      <c r="O17" s="40"/>
      <c r="P17" s="5"/>
    </row>
    <row r="18" spans="1:16" ht="26.4" customHeight="1" x14ac:dyDescent="0.35">
      <c r="A18" s="4"/>
      <c r="B18" s="6"/>
      <c r="C18" s="7"/>
      <c r="D18" s="9" t="s">
        <v>44</v>
      </c>
      <c r="E18" s="9"/>
      <c r="F18" s="9"/>
      <c r="G18" s="40" t="s">
        <v>45</v>
      </c>
      <c r="H18" s="40"/>
      <c r="I18" s="40"/>
      <c r="J18" s="40"/>
      <c r="K18" s="40"/>
      <c r="L18" s="40" t="s">
        <v>78</v>
      </c>
      <c r="M18" s="40"/>
      <c r="N18" s="40"/>
      <c r="O18" s="40"/>
      <c r="P18" s="5"/>
    </row>
    <row r="19" spans="1:16" ht="20.5" x14ac:dyDescent="0.35">
      <c r="A19" s="4"/>
      <c r="B19" s="6"/>
      <c r="C19" s="11"/>
      <c r="D19" s="9" t="s">
        <v>47</v>
      </c>
      <c r="E19" s="9"/>
      <c r="F19" s="9"/>
      <c r="G19" s="40" t="s">
        <v>45</v>
      </c>
      <c r="H19" s="40"/>
      <c r="I19" s="40"/>
      <c r="J19" s="40" t="s">
        <v>46</v>
      </c>
      <c r="K19" s="40"/>
      <c r="L19" s="40"/>
      <c r="M19" s="40" t="s">
        <v>48</v>
      </c>
      <c r="N19" s="40"/>
      <c r="O19" s="40"/>
      <c r="P19" s="5"/>
    </row>
    <row r="20" spans="1:16" x14ac:dyDescent="0.35">
      <c r="A20" s="4"/>
      <c r="B20" s="6"/>
      <c r="C20" s="6"/>
      <c r="D20" s="9"/>
      <c r="E20" s="9"/>
      <c r="F20" s="9"/>
      <c r="G20" s="9"/>
      <c r="H20" s="9"/>
      <c r="I20" s="9"/>
      <c r="J20" s="9"/>
      <c r="K20" s="9"/>
      <c r="L20" s="9"/>
      <c r="M20" s="9"/>
      <c r="N20" s="9"/>
      <c r="O20" s="9"/>
      <c r="P20" s="5"/>
    </row>
    <row r="21" spans="1:16" x14ac:dyDescent="0.35">
      <c r="A21" s="4"/>
      <c r="B21" s="41" t="s">
        <v>49</v>
      </c>
      <c r="C21" s="42"/>
      <c r="D21" s="42"/>
      <c r="E21" s="42"/>
      <c r="F21" s="42"/>
      <c r="G21" s="12"/>
      <c r="H21" s="12"/>
      <c r="I21" s="12"/>
      <c r="J21" s="12"/>
      <c r="K21" s="12"/>
      <c r="L21" s="12"/>
      <c r="M21" s="12"/>
      <c r="N21" s="12"/>
      <c r="O21" s="12"/>
      <c r="P21" s="5"/>
    </row>
    <row r="22" spans="1:16" x14ac:dyDescent="0.35">
      <c r="A22" s="4"/>
      <c r="B22" s="43" t="s">
        <v>50</v>
      </c>
      <c r="C22" s="42"/>
      <c r="D22" s="42"/>
      <c r="E22" s="42"/>
      <c r="F22" s="42"/>
      <c r="G22" s="42"/>
      <c r="H22" s="42"/>
      <c r="I22" s="42"/>
      <c r="J22" s="42"/>
      <c r="K22" s="42"/>
      <c r="L22" s="42"/>
      <c r="M22" s="42"/>
      <c r="N22" s="42"/>
      <c r="O22" s="12"/>
      <c r="P22" s="5"/>
    </row>
    <row r="23" spans="1:16" x14ac:dyDescent="0.35">
      <c r="A23" s="4"/>
      <c r="B23" s="6"/>
      <c r="C23" s="35"/>
      <c r="D23" s="36"/>
      <c r="E23" s="9"/>
      <c r="F23" s="9"/>
      <c r="G23" s="37" t="s">
        <v>77</v>
      </c>
      <c r="H23" s="38"/>
      <c r="I23" s="38"/>
      <c r="J23" s="38"/>
      <c r="K23" s="38"/>
      <c r="L23" s="38"/>
      <c r="M23" s="38"/>
      <c r="N23" s="38"/>
      <c r="O23" s="39"/>
      <c r="P23" s="5"/>
    </row>
    <row r="24" spans="1:16" x14ac:dyDescent="0.35">
      <c r="A24" s="4"/>
      <c r="B24" s="6"/>
      <c r="C24" s="13"/>
      <c r="D24" s="9"/>
      <c r="E24" s="12"/>
      <c r="F24" s="12"/>
      <c r="G24" s="12"/>
      <c r="H24" s="12"/>
      <c r="I24" s="12"/>
      <c r="J24" s="12"/>
      <c r="K24" s="12"/>
      <c r="L24" s="12"/>
      <c r="M24" s="10"/>
      <c r="N24" s="9"/>
      <c r="O24" s="9"/>
      <c r="P24" s="5"/>
    </row>
    <row r="25" spans="1:16" x14ac:dyDescent="0.35">
      <c r="A25" s="4"/>
      <c r="B25" s="41" t="s">
        <v>51</v>
      </c>
      <c r="C25" s="36"/>
      <c r="D25" s="36"/>
      <c r="E25" s="36"/>
      <c r="F25" s="36"/>
      <c r="G25" s="36"/>
      <c r="H25" s="36"/>
      <c r="I25" s="36"/>
      <c r="J25" s="36"/>
      <c r="K25" s="36"/>
      <c r="L25" s="36"/>
      <c r="M25" s="36"/>
      <c r="N25" s="14"/>
      <c r="O25" s="14"/>
      <c r="P25" s="5"/>
    </row>
    <row r="26" spans="1:16" x14ac:dyDescent="0.35">
      <c r="A26" s="4"/>
      <c r="B26" s="45" t="s">
        <v>52</v>
      </c>
      <c r="C26" s="45"/>
      <c r="D26" s="45"/>
      <c r="E26" s="45"/>
      <c r="F26" s="45"/>
      <c r="G26" s="45"/>
      <c r="H26" s="45"/>
      <c r="I26" s="45"/>
      <c r="J26" s="45"/>
      <c r="K26" s="45"/>
      <c r="L26" s="45"/>
      <c r="M26" s="45"/>
      <c r="N26" s="14"/>
      <c r="O26" s="14"/>
      <c r="P26" s="5"/>
    </row>
    <row r="27" spans="1:16" ht="19.5" x14ac:dyDescent="0.35">
      <c r="A27" s="14"/>
      <c r="B27" s="6"/>
      <c r="C27" s="9"/>
      <c r="D27" s="9" t="s">
        <v>53</v>
      </c>
      <c r="E27" s="14"/>
      <c r="F27" s="14"/>
      <c r="G27" s="46" t="s">
        <v>54</v>
      </c>
      <c r="H27" s="47"/>
      <c r="I27" s="47"/>
      <c r="J27" s="47"/>
      <c r="K27" s="47"/>
      <c r="L27" s="47"/>
      <c r="M27" s="47"/>
      <c r="N27" s="47"/>
      <c r="O27" s="48"/>
      <c r="P27" s="5"/>
    </row>
    <row r="28" spans="1:16" ht="19.5" x14ac:dyDescent="0.35">
      <c r="A28" s="4"/>
      <c r="B28" s="6"/>
      <c r="C28" s="9"/>
      <c r="D28" s="9" t="s">
        <v>55</v>
      </c>
      <c r="E28" s="14"/>
      <c r="F28" s="14"/>
      <c r="G28" s="24" t="s">
        <v>56</v>
      </c>
      <c r="H28" s="24"/>
      <c r="I28" s="24"/>
      <c r="J28" s="24"/>
      <c r="K28" s="24"/>
      <c r="L28" s="24"/>
      <c r="M28" s="24"/>
      <c r="N28" s="24"/>
      <c r="O28" s="24"/>
      <c r="P28" s="5"/>
    </row>
    <row r="29" spans="1:16" ht="19.5" x14ac:dyDescent="0.35">
      <c r="A29" s="4"/>
      <c r="B29" s="6"/>
      <c r="C29" s="9"/>
      <c r="D29" s="9" t="s">
        <v>57</v>
      </c>
      <c r="E29" s="14"/>
      <c r="F29" s="14"/>
      <c r="G29" s="49"/>
      <c r="H29" s="50"/>
      <c r="I29" s="50"/>
      <c r="J29" s="50"/>
      <c r="K29" s="51"/>
      <c r="L29" s="52"/>
      <c r="M29" s="50"/>
      <c r="N29" s="50"/>
      <c r="O29" s="51"/>
      <c r="P29" s="5"/>
    </row>
    <row r="30" spans="1:16" ht="19.5" x14ac:dyDescent="0.35">
      <c r="A30" s="4"/>
      <c r="B30" s="6"/>
      <c r="C30" s="9"/>
      <c r="D30" s="9" t="s">
        <v>58</v>
      </c>
      <c r="E30" s="14"/>
      <c r="F30" s="14"/>
      <c r="G30" s="44" t="s">
        <v>59</v>
      </c>
      <c r="H30" s="24"/>
      <c r="I30" s="24"/>
      <c r="J30" s="24"/>
      <c r="K30" s="24"/>
      <c r="L30" s="24"/>
      <c r="M30" s="24"/>
      <c r="N30" s="24"/>
      <c r="O30" s="24"/>
      <c r="P30" s="5"/>
    </row>
    <row r="31" spans="1:16" ht="19.5" x14ac:dyDescent="0.35">
      <c r="A31" s="4"/>
      <c r="B31" s="6"/>
      <c r="C31" s="9"/>
      <c r="D31" s="8" t="s">
        <v>60</v>
      </c>
      <c r="E31" s="14"/>
      <c r="F31" s="14"/>
      <c r="G31" s="24" t="s">
        <v>68</v>
      </c>
      <c r="H31" s="24"/>
      <c r="I31" s="24"/>
      <c r="J31" s="24"/>
      <c r="K31" s="24"/>
      <c r="L31" s="24"/>
      <c r="M31" s="24"/>
      <c r="N31" s="24"/>
      <c r="O31" s="24"/>
      <c r="P31" s="5"/>
    </row>
    <row r="32" spans="1:16" ht="19.5" x14ac:dyDescent="0.35">
      <c r="A32" s="4"/>
      <c r="B32" s="6"/>
      <c r="C32" s="9"/>
      <c r="D32" s="9" t="s">
        <v>61</v>
      </c>
      <c r="E32" s="14"/>
      <c r="F32" s="14"/>
      <c r="G32" s="44" t="s">
        <v>76</v>
      </c>
      <c r="H32" s="24"/>
      <c r="I32" s="24"/>
      <c r="J32" s="24"/>
      <c r="K32" s="24"/>
      <c r="L32" s="24"/>
      <c r="M32" s="24"/>
      <c r="N32" s="24"/>
      <c r="O32" s="24"/>
      <c r="P32" s="5"/>
    </row>
    <row r="33" spans="1:16" ht="46.5" x14ac:dyDescent="0.35">
      <c r="A33" s="4"/>
      <c r="B33" s="15"/>
      <c r="C33" s="9"/>
      <c r="D33" s="9" t="s">
        <v>62</v>
      </c>
      <c r="E33" s="14"/>
      <c r="F33" s="14"/>
      <c r="G33" s="40"/>
      <c r="H33" s="40"/>
      <c r="I33" s="40"/>
      <c r="J33" s="40"/>
      <c r="K33" s="40"/>
      <c r="L33" s="40"/>
      <c r="M33" s="40"/>
      <c r="N33" s="40"/>
      <c r="O33" s="40"/>
      <c r="P33" s="5"/>
    </row>
    <row r="34" spans="1:16" x14ac:dyDescent="0.35">
      <c r="A34" s="16"/>
      <c r="B34" s="14"/>
      <c r="C34" s="14"/>
      <c r="D34" s="14"/>
      <c r="E34" s="14"/>
      <c r="F34" s="14"/>
      <c r="G34" s="14"/>
      <c r="H34" s="14"/>
      <c r="I34" s="14"/>
      <c r="J34" s="14"/>
      <c r="K34" s="14"/>
      <c r="L34" s="14"/>
      <c r="M34" s="14"/>
      <c r="N34" s="14"/>
      <c r="O34" s="14"/>
      <c r="P34" s="5"/>
    </row>
  </sheetData>
  <mergeCells count="35">
    <mergeCell ref="G30:O30"/>
    <mergeCell ref="G31:O31"/>
    <mergeCell ref="G32:O32"/>
    <mergeCell ref="G33:O33"/>
    <mergeCell ref="B25:M25"/>
    <mergeCell ref="B26:M26"/>
    <mergeCell ref="G27:O27"/>
    <mergeCell ref="G28:O28"/>
    <mergeCell ref="G29:K29"/>
    <mergeCell ref="L29:O29"/>
    <mergeCell ref="C23:D23"/>
    <mergeCell ref="G23:O23"/>
    <mergeCell ref="G15:O15"/>
    <mergeCell ref="G16:O16"/>
    <mergeCell ref="G17:K17"/>
    <mergeCell ref="L17:O17"/>
    <mergeCell ref="G18:K18"/>
    <mergeCell ref="L18:O18"/>
    <mergeCell ref="G19:I19"/>
    <mergeCell ref="J19:L19"/>
    <mergeCell ref="M19:O19"/>
    <mergeCell ref="B21:F21"/>
    <mergeCell ref="B22:N22"/>
    <mergeCell ref="G14:O14"/>
    <mergeCell ref="N1:O1"/>
    <mergeCell ref="B2:O3"/>
    <mergeCell ref="G4:L4"/>
    <mergeCell ref="G5:O5"/>
    <mergeCell ref="G6:O6"/>
    <mergeCell ref="G7:O7"/>
    <mergeCell ref="G8:O8"/>
    <mergeCell ref="G9:O9"/>
    <mergeCell ref="G10:O10"/>
    <mergeCell ref="G11:O11"/>
    <mergeCell ref="G12:O12"/>
  </mergeCells>
  <hyperlinks>
    <hyperlink ref="G30" r:id="rId1" xr:uid="{00000000-0004-0000-0000-000002000000}"/>
    <hyperlink ref="G32" r:id="rId2"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N24"/>
  <sheetViews>
    <sheetView workbookViewId="0">
      <selection activeCell="M3" sqref="M3:N24"/>
    </sheetView>
  </sheetViews>
  <sheetFormatPr defaultColWidth="8.90625" defaultRowHeight="14.5" x14ac:dyDescent="0.35"/>
  <cols>
    <col min="13" max="13" width="16.81640625" bestFit="1" customWidth="1"/>
  </cols>
  <sheetData>
    <row r="2" spans="1:14" x14ac:dyDescent="0.35">
      <c r="A2" s="18" t="s">
        <v>69</v>
      </c>
      <c r="B2" s="18" t="s">
        <v>1</v>
      </c>
      <c r="C2" s="18" t="s">
        <v>2</v>
      </c>
      <c r="D2" s="18" t="s">
        <v>3</v>
      </c>
      <c r="E2" s="18" t="s">
        <v>4</v>
      </c>
      <c r="F2" s="18" t="s">
        <v>0</v>
      </c>
      <c r="G2" s="19" t="s">
        <v>1</v>
      </c>
      <c r="H2" s="19" t="s">
        <v>27</v>
      </c>
      <c r="I2" s="19" t="s">
        <v>70</v>
      </c>
    </row>
    <row r="3" spans="1:14" ht="21" x14ac:dyDescent="0.5">
      <c r="A3" s="17" t="s">
        <v>25</v>
      </c>
      <c r="B3" s="20">
        <v>41176.460000000006</v>
      </c>
      <c r="C3" s="20">
        <v>69.977999999999994</v>
      </c>
      <c r="D3" s="20">
        <v>1824.5870000000002</v>
      </c>
      <c r="E3" s="20">
        <v>0</v>
      </c>
      <c r="F3" s="20">
        <v>1123.779</v>
      </c>
      <c r="G3" s="20">
        <f t="shared" ref="G3:G24" si="0">B3</f>
        <v>41176.460000000006</v>
      </c>
      <c r="H3" s="20">
        <f t="shared" ref="H3:H24" si="1">+SUM(B3:F3)</f>
        <v>44194.804000000011</v>
      </c>
      <c r="I3" s="21">
        <f t="shared" ref="I3:I24" si="2">+G3/H3</f>
        <v>0.93170364552357776</v>
      </c>
      <c r="J3" s="53" t="s">
        <v>71</v>
      </c>
      <c r="M3" s="22" t="str">
        <f>+A3</f>
        <v>Slovenia</v>
      </c>
      <c r="N3" s="23">
        <f>+I3</f>
        <v>0.93170364552357776</v>
      </c>
    </row>
    <row r="4" spans="1:14" ht="21" x14ac:dyDescent="0.5">
      <c r="A4" s="17" t="s">
        <v>22</v>
      </c>
      <c r="B4" s="20">
        <v>1144237.7985999999</v>
      </c>
      <c r="C4" s="20">
        <v>34247.131099999991</v>
      </c>
      <c r="D4" s="20">
        <v>125636.51000000002</v>
      </c>
      <c r="E4" s="20">
        <v>35000.623579999999</v>
      </c>
      <c r="F4" s="20">
        <v>76519.500000000015</v>
      </c>
      <c r="G4" s="20">
        <f t="shared" si="0"/>
        <v>1144237.7985999999</v>
      </c>
      <c r="H4" s="20">
        <f t="shared" si="1"/>
        <v>1415641.5632799997</v>
      </c>
      <c r="I4" s="21">
        <f t="shared" si="2"/>
        <v>0.80828214449202429</v>
      </c>
      <c r="J4" s="53"/>
      <c r="M4" s="22" t="str">
        <f t="shared" ref="M4:M24" si="3">+A4</f>
        <v>Poland</v>
      </c>
      <c r="N4" s="23">
        <f t="shared" ref="N4:N24" si="4">+I4</f>
        <v>0.80828214449202429</v>
      </c>
    </row>
    <row r="5" spans="1:14" ht="21" x14ac:dyDescent="0.5">
      <c r="A5" s="17" t="s">
        <v>11</v>
      </c>
      <c r="B5" s="20">
        <v>366277.95469400001</v>
      </c>
      <c r="C5" s="20">
        <v>2869.8937639999999</v>
      </c>
      <c r="D5" s="20">
        <v>46388.700773999997</v>
      </c>
      <c r="E5" s="20">
        <v>23938.407645999996</v>
      </c>
      <c r="F5" s="20">
        <v>17115.747906000004</v>
      </c>
      <c r="G5" s="20">
        <f t="shared" si="0"/>
        <v>366277.95469400001</v>
      </c>
      <c r="H5" s="20">
        <f t="shared" si="1"/>
        <v>456590.704784</v>
      </c>
      <c r="I5" s="21">
        <f t="shared" si="2"/>
        <v>0.80220195211217804</v>
      </c>
      <c r="J5" s="53"/>
      <c r="M5" s="22" t="str">
        <f t="shared" si="3"/>
        <v>Czechia</v>
      </c>
      <c r="N5" s="23">
        <f t="shared" si="4"/>
        <v>0.80220195211217804</v>
      </c>
    </row>
    <row r="6" spans="1:14" ht="21" x14ac:dyDescent="0.5">
      <c r="A6" s="17" t="s">
        <v>8</v>
      </c>
      <c r="B6" s="20">
        <v>156599</v>
      </c>
      <c r="C6" s="20">
        <v>0</v>
      </c>
      <c r="D6" s="20">
        <v>28934</v>
      </c>
      <c r="E6" s="20">
        <v>2883</v>
      </c>
      <c r="F6" s="20">
        <v>10576</v>
      </c>
      <c r="G6" s="20">
        <f t="shared" si="0"/>
        <v>156599</v>
      </c>
      <c r="H6" s="20">
        <f t="shared" si="1"/>
        <v>198992</v>
      </c>
      <c r="I6" s="21">
        <f t="shared" si="2"/>
        <v>0.78696128487577388</v>
      </c>
      <c r="J6" s="53"/>
      <c r="M6" s="22" t="str">
        <f t="shared" si="3"/>
        <v>Bulgaria</v>
      </c>
      <c r="N6" s="23">
        <f t="shared" si="4"/>
        <v>0.78696128487577388</v>
      </c>
    </row>
    <row r="7" spans="1:14" ht="21" x14ac:dyDescent="0.5">
      <c r="A7" s="17" t="s">
        <v>24</v>
      </c>
      <c r="B7" s="20">
        <v>111293.98599999999</v>
      </c>
      <c r="C7" s="20">
        <v>276.93200000000007</v>
      </c>
      <c r="D7" s="20">
        <v>96466.526000000013</v>
      </c>
      <c r="E7" s="20">
        <v>822.21199999999999</v>
      </c>
      <c r="F7" s="20">
        <v>3783.4350000000004</v>
      </c>
      <c r="G7" s="20">
        <f t="shared" si="0"/>
        <v>111293.98599999999</v>
      </c>
      <c r="H7" s="20">
        <f t="shared" si="1"/>
        <v>212643.09100000001</v>
      </c>
      <c r="I7" s="21">
        <f t="shared" si="2"/>
        <v>0.52338397394721836</v>
      </c>
      <c r="J7" s="53"/>
      <c r="M7" s="22" t="str">
        <f t="shared" si="3"/>
        <v>Romania</v>
      </c>
      <c r="N7" s="23">
        <f t="shared" si="4"/>
        <v>0.52338397394721836</v>
      </c>
    </row>
    <row r="8" spans="1:14" ht="21" x14ac:dyDescent="0.5">
      <c r="A8" s="17" t="s">
        <v>13</v>
      </c>
      <c r="B8" s="20">
        <v>26303.5</v>
      </c>
      <c r="C8" s="20">
        <v>320.19</v>
      </c>
      <c r="D8" s="20">
        <v>3064.0969999999993</v>
      </c>
      <c r="E8" s="20">
        <v>12039</v>
      </c>
      <c r="F8" s="20">
        <v>14206.473</v>
      </c>
      <c r="G8" s="20">
        <f t="shared" si="0"/>
        <v>26303.5</v>
      </c>
      <c r="H8" s="20">
        <f t="shared" si="1"/>
        <v>55933.259999999995</v>
      </c>
      <c r="I8" s="21">
        <f t="shared" si="2"/>
        <v>0.47026581322097089</v>
      </c>
      <c r="J8" s="53" t="s">
        <v>72</v>
      </c>
      <c r="M8" s="22" t="str">
        <f t="shared" si="3"/>
        <v>Estonia</v>
      </c>
      <c r="N8" s="23">
        <f t="shared" si="4"/>
        <v>0.47026581322097089</v>
      </c>
    </row>
    <row r="9" spans="1:14" ht="21" x14ac:dyDescent="0.5">
      <c r="A9" s="17" t="s">
        <v>14</v>
      </c>
      <c r="B9" s="20">
        <v>65593.88</v>
      </c>
      <c r="C9" s="20">
        <v>23046.150000000005</v>
      </c>
      <c r="D9" s="20">
        <v>43705.46</v>
      </c>
      <c r="E9" s="20">
        <v>8536.7039999999997</v>
      </c>
      <c r="F9" s="20">
        <v>78090.189999999988</v>
      </c>
      <c r="G9" s="20">
        <f t="shared" si="0"/>
        <v>65593.88</v>
      </c>
      <c r="H9" s="20">
        <f t="shared" si="1"/>
        <v>218972.38400000002</v>
      </c>
      <c r="I9" s="21">
        <f t="shared" si="2"/>
        <v>0.29955320758621323</v>
      </c>
      <c r="J9" s="53"/>
      <c r="M9" s="22" t="str">
        <f t="shared" si="3"/>
        <v>Finland</v>
      </c>
      <c r="N9" s="23">
        <f t="shared" si="4"/>
        <v>0.29955320758621323</v>
      </c>
    </row>
    <row r="10" spans="1:14" ht="21" x14ac:dyDescent="0.5">
      <c r="A10" s="17" t="s">
        <v>17</v>
      </c>
      <c r="B10" s="20">
        <v>46135.495999999999</v>
      </c>
      <c r="C10" s="20">
        <v>687.4822999999999</v>
      </c>
      <c r="D10" s="20">
        <v>71609.73060000001</v>
      </c>
      <c r="E10" s="20">
        <v>22214.219999999998</v>
      </c>
      <c r="F10" s="20">
        <v>23026.584199999998</v>
      </c>
      <c r="G10" s="20">
        <f t="shared" si="0"/>
        <v>46135.495999999999</v>
      </c>
      <c r="H10" s="20">
        <f t="shared" si="1"/>
        <v>163673.51309999998</v>
      </c>
      <c r="I10" s="21">
        <f t="shared" si="2"/>
        <v>0.28187514965730887</v>
      </c>
      <c r="J10" s="53"/>
      <c r="M10" s="22" t="str">
        <f t="shared" si="3"/>
        <v>Hungary</v>
      </c>
      <c r="N10" s="23">
        <f t="shared" si="4"/>
        <v>0.28187514965730887</v>
      </c>
    </row>
    <row r="11" spans="1:14" ht="21" x14ac:dyDescent="0.5">
      <c r="A11" s="17" t="s">
        <v>12</v>
      </c>
      <c r="B11" s="20">
        <v>29193.693666999996</v>
      </c>
      <c r="C11" s="20">
        <v>3199.8882949999997</v>
      </c>
      <c r="D11" s="20">
        <v>9052.67</v>
      </c>
      <c r="E11" s="20">
        <v>13329.900989999998</v>
      </c>
      <c r="F11" s="20">
        <v>54533.696730999996</v>
      </c>
      <c r="G11" s="20">
        <f t="shared" si="0"/>
        <v>29193.693666999996</v>
      </c>
      <c r="H11" s="20">
        <f t="shared" si="1"/>
        <v>109309.84968299998</v>
      </c>
      <c r="I11" s="21">
        <f t="shared" si="2"/>
        <v>0.26707285529768904</v>
      </c>
      <c r="J11" s="53"/>
      <c r="M11" s="22" t="str">
        <f t="shared" si="3"/>
        <v>Denmark</v>
      </c>
      <c r="N11" s="23">
        <f t="shared" si="4"/>
        <v>0.26707285529768904</v>
      </c>
    </row>
    <row r="12" spans="1:14" ht="21" x14ac:dyDescent="0.5">
      <c r="A12" s="17" t="s">
        <v>16</v>
      </c>
      <c r="B12" s="20">
        <v>71006</v>
      </c>
      <c r="C12" s="20">
        <v>35382.465000000004</v>
      </c>
      <c r="D12" s="20">
        <v>136141.038</v>
      </c>
      <c r="E12" s="20">
        <v>42536.98</v>
      </c>
      <c r="F12" s="20">
        <v>0</v>
      </c>
      <c r="G12" s="20">
        <f t="shared" si="0"/>
        <v>71006</v>
      </c>
      <c r="H12" s="20">
        <f t="shared" si="1"/>
        <v>285066.48300000001</v>
      </c>
      <c r="I12" s="21">
        <f t="shared" si="2"/>
        <v>0.24908575449748682</v>
      </c>
      <c r="J12" s="53"/>
      <c r="M12" s="22" t="str">
        <f t="shared" si="3"/>
        <v>Greece</v>
      </c>
      <c r="N12" s="23">
        <f t="shared" si="4"/>
        <v>0.24908575449748682</v>
      </c>
    </row>
    <row r="13" spans="1:14" ht="21" x14ac:dyDescent="0.5">
      <c r="A13" s="17" t="s">
        <v>23</v>
      </c>
      <c r="B13" s="20">
        <v>56351.574500000002</v>
      </c>
      <c r="C13" s="20">
        <v>17983.630702999999</v>
      </c>
      <c r="D13" s="20">
        <v>118028.96976498417</v>
      </c>
      <c r="E13" s="20">
        <v>16068.902063836029</v>
      </c>
      <c r="F13" s="20">
        <v>19737.195400907171</v>
      </c>
      <c r="G13" s="20">
        <f t="shared" si="0"/>
        <v>56351.574500000002</v>
      </c>
      <c r="H13" s="20">
        <f t="shared" si="1"/>
        <v>228170.27243272736</v>
      </c>
      <c r="I13" s="21">
        <f t="shared" si="2"/>
        <v>0.24697158792504151</v>
      </c>
      <c r="J13" s="53"/>
      <c r="M13" s="22" t="str">
        <f t="shared" si="3"/>
        <v>Portugal</v>
      </c>
      <c r="N13" s="23">
        <f t="shared" si="4"/>
        <v>0.24697158792504151</v>
      </c>
    </row>
    <row r="14" spans="1:14" ht="21" x14ac:dyDescent="0.5">
      <c r="A14" s="17" t="s">
        <v>9</v>
      </c>
      <c r="B14" s="20">
        <v>11186.8873</v>
      </c>
      <c r="C14" s="20">
        <v>789.11988000000008</v>
      </c>
      <c r="D14" s="20">
        <v>49143.610120000005</v>
      </c>
      <c r="E14" s="20">
        <v>6094.8549999999996</v>
      </c>
      <c r="F14" s="20">
        <v>0</v>
      </c>
      <c r="G14" s="20">
        <f t="shared" si="0"/>
        <v>11186.8873</v>
      </c>
      <c r="H14" s="20">
        <f t="shared" si="1"/>
        <v>67214.472300000009</v>
      </c>
      <c r="I14" s="21">
        <f t="shared" si="2"/>
        <v>0.16643569334397645</v>
      </c>
      <c r="J14" t="s">
        <v>73</v>
      </c>
      <c r="M14" s="22" t="str">
        <f t="shared" si="3"/>
        <v>Croatia</v>
      </c>
      <c r="N14" s="23">
        <f t="shared" si="4"/>
        <v>0.16643569334397645</v>
      </c>
    </row>
    <row r="15" spans="1:14" ht="21" x14ac:dyDescent="0.5">
      <c r="A15" s="17" t="s">
        <v>19</v>
      </c>
      <c r="B15" s="20">
        <v>2550</v>
      </c>
      <c r="C15" s="20">
        <v>0.156</v>
      </c>
      <c r="D15" s="20">
        <v>16889.270999999997</v>
      </c>
      <c r="E15" s="20">
        <v>0</v>
      </c>
      <c r="F15" s="20">
        <v>1230</v>
      </c>
      <c r="G15" s="20">
        <f t="shared" si="0"/>
        <v>2550</v>
      </c>
      <c r="H15" s="20">
        <f t="shared" si="1"/>
        <v>20669.426999999996</v>
      </c>
      <c r="I15" s="21">
        <f t="shared" si="2"/>
        <v>0.12337061883718405</v>
      </c>
      <c r="M15" s="22" t="str">
        <f t="shared" si="3"/>
        <v>Latvia</v>
      </c>
      <c r="N15" s="23">
        <f t="shared" si="4"/>
        <v>0.12337061883718405</v>
      </c>
    </row>
    <row r="16" spans="1:14" ht="21" x14ac:dyDescent="0.5">
      <c r="A16" s="17" t="s">
        <v>6</v>
      </c>
      <c r="B16" s="20">
        <v>21323.625931999995</v>
      </c>
      <c r="C16" s="20">
        <v>10811.687254</v>
      </c>
      <c r="D16" s="20">
        <v>90904.854311999996</v>
      </c>
      <c r="E16" s="20">
        <v>46934.192863999997</v>
      </c>
      <c r="F16" s="20">
        <v>8200.4879239999991</v>
      </c>
      <c r="G16" s="20">
        <f t="shared" si="0"/>
        <v>21323.625931999995</v>
      </c>
      <c r="H16" s="20">
        <f t="shared" si="1"/>
        <v>178174.84828599999</v>
      </c>
      <c r="I16" s="21">
        <f t="shared" si="2"/>
        <v>0.11967809226233807</v>
      </c>
      <c r="M16" s="22" t="str">
        <f t="shared" si="3"/>
        <v>Austria</v>
      </c>
      <c r="N16" s="23">
        <f t="shared" si="4"/>
        <v>0.11967809226233807</v>
      </c>
    </row>
    <row r="17" spans="1:14" ht="21" x14ac:dyDescent="0.5">
      <c r="A17" s="17" t="s">
        <v>18</v>
      </c>
      <c r="B17" s="20">
        <v>16600.059999999998</v>
      </c>
      <c r="C17" s="20">
        <v>4535.6900000000005</v>
      </c>
      <c r="D17" s="20">
        <v>116365.96</v>
      </c>
      <c r="E17" s="20">
        <v>0.45</v>
      </c>
      <c r="F17" s="20">
        <v>3954.69</v>
      </c>
      <c r="G17" s="20">
        <f t="shared" si="0"/>
        <v>16600.059999999998</v>
      </c>
      <c r="H17" s="20">
        <f t="shared" si="1"/>
        <v>141456.85000000003</v>
      </c>
      <c r="I17" s="21">
        <f t="shared" si="2"/>
        <v>0.11735069740348378</v>
      </c>
      <c r="M17" s="22" t="str">
        <f t="shared" si="3"/>
        <v>Ireland</v>
      </c>
      <c r="N17" s="23">
        <f t="shared" si="4"/>
        <v>0.11735069740348378</v>
      </c>
    </row>
    <row r="18" spans="1:14" ht="21" x14ac:dyDescent="0.5">
      <c r="A18" s="17" t="s">
        <v>15</v>
      </c>
      <c r="B18" s="20">
        <v>50040.639790000001</v>
      </c>
      <c r="C18" s="20">
        <v>56490.380405999975</v>
      </c>
      <c r="D18" s="20">
        <v>309415.85020900017</v>
      </c>
      <c r="E18" s="20">
        <v>143552.16705100003</v>
      </c>
      <c r="F18" s="20">
        <v>69005.110363</v>
      </c>
      <c r="G18" s="20">
        <f t="shared" si="0"/>
        <v>50040.639790000001</v>
      </c>
      <c r="H18" s="20">
        <f t="shared" si="1"/>
        <v>628504.14781900018</v>
      </c>
      <c r="I18" s="21">
        <f t="shared" si="2"/>
        <v>7.96186309408589E-2</v>
      </c>
      <c r="M18" s="22" t="str">
        <f t="shared" si="3"/>
        <v>France</v>
      </c>
      <c r="N18" s="23">
        <f t="shared" si="4"/>
        <v>7.96186309408589E-2</v>
      </c>
    </row>
    <row r="19" spans="1:14" ht="21" x14ac:dyDescent="0.5">
      <c r="A19" s="17" t="s">
        <v>21</v>
      </c>
      <c r="B19" s="20">
        <v>66273.688798000003</v>
      </c>
      <c r="C19" s="20">
        <v>4664.0503799999997</v>
      </c>
      <c r="D19" s="20">
        <v>499490.90496599994</v>
      </c>
      <c r="E19" s="20">
        <v>221897.76420400004</v>
      </c>
      <c r="F19" s="20">
        <v>53282.820053000003</v>
      </c>
      <c r="G19" s="20">
        <f t="shared" si="0"/>
        <v>66273.688798000003</v>
      </c>
      <c r="H19" s="20">
        <f t="shared" si="1"/>
        <v>845609.22840099991</v>
      </c>
      <c r="I19" s="21">
        <f t="shared" si="2"/>
        <v>7.8373894905711783E-2</v>
      </c>
      <c r="M19" s="22" t="str">
        <f t="shared" si="3"/>
        <v>Netherlands</v>
      </c>
      <c r="N19" s="23">
        <f t="shared" si="4"/>
        <v>7.8373894905711783E-2</v>
      </c>
    </row>
    <row r="20" spans="1:14" ht="21" x14ac:dyDescent="0.5">
      <c r="A20" s="17" t="s">
        <v>5</v>
      </c>
      <c r="B20" s="20">
        <v>51427.789094</v>
      </c>
      <c r="C20" s="20">
        <v>53064.973962986434</v>
      </c>
      <c r="D20" s="20">
        <v>1482874.3975431004</v>
      </c>
      <c r="E20" s="20">
        <v>115100.71299999997</v>
      </c>
      <c r="F20" s="20">
        <v>13674.460999999999</v>
      </c>
      <c r="G20" s="20">
        <f t="shared" si="0"/>
        <v>51427.789094</v>
      </c>
      <c r="H20" s="20">
        <f t="shared" si="1"/>
        <v>1716142.3346000868</v>
      </c>
      <c r="I20" s="21">
        <f t="shared" si="2"/>
        <v>2.9967088426837412E-2</v>
      </c>
      <c r="M20" s="22" t="str">
        <f t="shared" si="3"/>
        <v>Spain</v>
      </c>
      <c r="N20" s="23">
        <f t="shared" si="4"/>
        <v>2.9967088426837412E-2</v>
      </c>
    </row>
    <row r="21" spans="1:14" ht="21" x14ac:dyDescent="0.5">
      <c r="A21" s="17" t="s">
        <v>7</v>
      </c>
      <c r="B21" s="20">
        <v>3922.5284189999998</v>
      </c>
      <c r="C21" s="20">
        <v>2460.9417800000001</v>
      </c>
      <c r="D21" s="20">
        <v>188641.14984999996</v>
      </c>
      <c r="E21" s="20">
        <v>59693.717092999992</v>
      </c>
      <c r="F21" s="20">
        <v>27784.98789</v>
      </c>
      <c r="G21" s="20">
        <f t="shared" si="0"/>
        <v>3922.5284189999998</v>
      </c>
      <c r="H21" s="20">
        <f t="shared" si="1"/>
        <v>282503.32503199996</v>
      </c>
      <c r="I21" s="21">
        <f t="shared" si="2"/>
        <v>1.3884892924908703E-2</v>
      </c>
      <c r="M21" s="22" t="str">
        <f t="shared" si="3"/>
        <v>Belgium</v>
      </c>
      <c r="N21" s="23">
        <f t="shared" si="4"/>
        <v>1.3884892924908703E-2</v>
      </c>
    </row>
    <row r="22" spans="1:14" ht="21" x14ac:dyDescent="0.5">
      <c r="A22" s="17" t="s">
        <v>26</v>
      </c>
      <c r="B22" s="20">
        <v>944.59</v>
      </c>
      <c r="C22" s="20">
        <v>3902.6652000000004</v>
      </c>
      <c r="D22" s="20">
        <v>1334.4799999999998</v>
      </c>
      <c r="E22" s="20">
        <v>43276.117190000004</v>
      </c>
      <c r="F22" s="20">
        <v>225851.94999999995</v>
      </c>
      <c r="G22" s="20">
        <f t="shared" si="0"/>
        <v>944.59</v>
      </c>
      <c r="H22" s="20">
        <f t="shared" si="1"/>
        <v>275309.80238999997</v>
      </c>
      <c r="I22" s="21">
        <f t="shared" si="2"/>
        <v>3.4310075115375196E-3</v>
      </c>
      <c r="M22" s="22" t="str">
        <f t="shared" si="3"/>
        <v>Sweden</v>
      </c>
      <c r="N22" s="23">
        <f t="shared" si="4"/>
        <v>3.4310075115375196E-3</v>
      </c>
    </row>
    <row r="23" spans="1:14" ht="21" x14ac:dyDescent="0.5">
      <c r="A23" s="17" t="s">
        <v>10</v>
      </c>
      <c r="B23" s="20">
        <v>0</v>
      </c>
      <c r="C23" s="20">
        <v>39097</v>
      </c>
      <c r="D23" s="20">
        <v>0</v>
      </c>
      <c r="E23" s="20">
        <v>0</v>
      </c>
      <c r="F23" s="20">
        <v>0</v>
      </c>
      <c r="G23" s="20">
        <f t="shared" si="0"/>
        <v>0</v>
      </c>
      <c r="H23" s="20">
        <f t="shared" si="1"/>
        <v>39097</v>
      </c>
      <c r="I23" s="21">
        <f t="shared" si="2"/>
        <v>0</v>
      </c>
      <c r="M23" s="22" t="str">
        <f t="shared" si="3"/>
        <v>Cyprus</v>
      </c>
      <c r="N23" s="23">
        <f t="shared" si="4"/>
        <v>0</v>
      </c>
    </row>
    <row r="24" spans="1:14" ht="21" x14ac:dyDescent="0.5">
      <c r="A24" s="17" t="s">
        <v>20</v>
      </c>
      <c r="B24" s="20">
        <v>0</v>
      </c>
      <c r="C24" s="20">
        <v>0.03</v>
      </c>
      <c r="D24" s="20">
        <v>119</v>
      </c>
      <c r="E24" s="20">
        <v>0</v>
      </c>
      <c r="F24" s="20">
        <v>0</v>
      </c>
      <c r="G24" s="20">
        <f t="shared" si="0"/>
        <v>0</v>
      </c>
      <c r="H24" s="20">
        <f t="shared" si="1"/>
        <v>119.03</v>
      </c>
      <c r="I24" s="21">
        <f t="shared" si="2"/>
        <v>0</v>
      </c>
      <c r="M24" s="22" t="str">
        <f t="shared" si="3"/>
        <v>Luxembourg</v>
      </c>
      <c r="N24" s="23">
        <f t="shared" si="4"/>
        <v>0</v>
      </c>
    </row>
  </sheetData>
  <mergeCells count="2">
    <mergeCell ref="J3:J7"/>
    <mergeCell ref="J8:J13"/>
  </mergeCells>
  <conditionalFormatting sqref="I3:I24">
    <cfRule type="cellIs" dxfId="5" priority="4" operator="greaterThan">
      <formula>0.5</formula>
    </cfRule>
    <cfRule type="cellIs" dxfId="4" priority="5" operator="between">
      <formula>0.2</formula>
      <formula>0.5</formula>
    </cfRule>
    <cfRule type="cellIs" dxfId="3" priority="6" operator="lessThan">
      <formula>0.2</formula>
    </cfRule>
  </conditionalFormatting>
  <conditionalFormatting sqref="N3:N24">
    <cfRule type="cellIs" dxfId="2" priority="1" operator="greaterThan">
      <formula>0.5</formula>
    </cfRule>
    <cfRule type="cellIs" dxfId="1" priority="2" operator="between">
      <formula>0.2</formula>
      <formula>0.5</formula>
    </cfRule>
    <cfRule type="cellIs" dxfId="0" priority="3" operator="lessThan">
      <formula>0.2</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2" ma:contentTypeDescription="Create a new document." ma:contentTypeScope="" ma:versionID="1fce74e0cf1832ee069a40ad28121ea8">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fbd785d27db4909a94920c25b7785b3d"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30CF2E6-B3B9-4C15-B6EE-07293E668B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7493A2-27F4-4A2D-8CEC-64A16D103BB1}">
  <ds:schemaRefs>
    <ds:schemaRef ds:uri="http://schemas.microsoft.com/sharepoint/v3/contenttype/forms"/>
  </ds:schemaRefs>
</ds:datastoreItem>
</file>

<file path=customXml/itemProps3.xml><?xml version="1.0" encoding="utf-8"?>
<ds:datastoreItem xmlns:ds="http://schemas.openxmlformats.org/officeDocument/2006/customXml" ds:itemID="{6973DDC0-5217-453B-9431-58CED8B5916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CountryCoal</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Federico Antognazza</dc:creator>
  <cp:lastModifiedBy>Irune Axpe</cp:lastModifiedBy>
  <dcterms:created xsi:type="dcterms:W3CDTF">2021-03-17T14:21:22Z</dcterms:created>
  <dcterms:modified xsi:type="dcterms:W3CDTF">2022-04-08T07:25:40Z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0x01010083875B7BFAFDF64C9394BFB5DCA3161C</vt:lpwstr>
  </property>
  <property fmtid="{D5CDD505-2E9C-101B-9397-08002B2CF9AE}" pid="3" name="ESRI_WORKBOOK_ID">
    <vt:lpwstr>fd52cdfc33f3492795a9460a6fe156f3</vt:lpwstr>
  </property>
</Properties>
</file>