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35" yWindow="65311" windowWidth="15645" windowHeight="12885" activeTab="2"/>
  </bookViews>
  <sheets>
    <sheet name="QA_QC" sheetId="1" r:id="rId1"/>
    <sheet name="IEA" sheetId="2" r:id="rId2"/>
    <sheet name="Fig 1 &amp; Fig 2 Data" sheetId="3" r:id="rId3"/>
    <sheet name="Fig 1" sheetId="4" r:id="rId4"/>
    <sheet name="Fig 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ootnote_p" localSheetId="2">'Fig 1 &amp; Fig 2 Data'!#REF!</definedName>
    <definedName name="GDP" localSheetId="2">'[1]New Cronos'!$A$56:$M$87</definedName>
    <definedName name="GDP">'[2]New Cronos'!$A$56:$M$87</definedName>
    <definedName name="GDP_95_constant_prices" localSheetId="2">#REF!</definedName>
    <definedName name="GDP_95_constant_prices">#REF!</definedName>
    <definedName name="GDP_current_prices" localSheetId="2">#REF!</definedName>
    <definedName name="GDP_current_prices">#REF!</definedName>
    <definedName name="GIEC" localSheetId="2">#REF!</definedName>
    <definedName name="GIEC">#REF!</definedName>
    <definedName name="ncd" localSheetId="2">#REF!</definedName>
    <definedName name="ncd">#REF!</definedName>
    <definedName name="population" localSheetId="2">'[3]New Cronos Data'!$A$244:$N$275</definedName>
    <definedName name="population">'[4]New Cronos Data'!$A$244:$N$275</definedName>
    <definedName name="_xlnm.Print_Area" localSheetId="2">'Fig 1 &amp; Fig 2 Data'!$A$405:$V$445</definedName>
    <definedName name="Summer" localSheetId="2">#REF!</definedName>
    <definedName name="Summer">#REF!</definedName>
    <definedName name="Summer1" localSheetId="2">#REF!</definedName>
    <definedName name="Summer1">#REF!</definedName>
    <definedName name="TECbyCountry" localSheetId="2">'[5]New Cronos data'!$A$7:$M$32</definedName>
    <definedName name="TECbyCountry">'[6]New Cronos data'!$A$7:$M$32</definedName>
    <definedName name="TECbyFuel" localSheetId="2">'[5]Data for graphs'!$A$2:$L$9</definedName>
    <definedName name="TECbyFuel">'[6]Data for graphs'!$A$2:$L$9</definedName>
    <definedName name="TSeg" localSheetId="2">#REF!</definedName>
    <definedName name="TSeg">#REF!</definedName>
    <definedName name="TSEG1" localSheetId="2">#REF!</definedName>
    <definedName name="TSEG1">#REF!</definedName>
    <definedName name="TSEG2" localSheetId="2">#REF!</definedName>
    <definedName name="TSEG2">#REF!</definedName>
    <definedName name="TSEG3" localSheetId="2">#REF!</definedName>
    <definedName name="TSEG3">#REF!</definedName>
    <definedName name="TSEG4" localSheetId="2">#REF!</definedName>
    <definedName name="TSEG4">#REF!</definedName>
    <definedName name="TSEG5" localSheetId="2">#REF!</definedName>
    <definedName name="TSEG5">#REF!</definedName>
    <definedName name="Winter" localSheetId="2">#REF!</definedName>
    <definedName name="Winter">#REF!</definedName>
  </definedNames>
  <calcPr fullCalcOnLoad="1"/>
</workbook>
</file>

<file path=xl/comments2.xml><?xml version="1.0" encoding="utf-8"?>
<comments xmlns="http://schemas.openxmlformats.org/spreadsheetml/2006/main">
  <authors>
    <author>lw</author>
    <author>Een tevreden gebruiker van Microsoft Office</author>
  </authors>
  <commentList>
    <comment ref="U15" authorId="0">
      <text>
        <r>
          <rPr>
            <b/>
            <sz val="8"/>
            <rFont val="Tahoma"/>
            <family val="2"/>
          </rPr>
          <t>lw:</t>
        </r>
        <r>
          <rPr>
            <sz val="8"/>
            <rFont val="Tahoma"/>
            <family val="2"/>
          </rPr>
          <t xml:space="preserve">
Extraction date 18_08_2009</t>
        </r>
      </text>
    </comment>
    <comment ref="U26" authorId="1">
      <text>
        <r>
          <rPr>
            <sz val="8"/>
            <rFont val="Tahoma"/>
            <family val="2"/>
          </rPr>
          <t xml:space="preserve">..  Values Not Available
</t>
        </r>
      </text>
    </comment>
    <comment ref="U27" authorId="0">
      <text>
        <r>
          <rPr>
            <b/>
            <sz val="8"/>
            <rFont val="Tahoma"/>
            <family val="2"/>
          </rPr>
          <t>lw:</t>
        </r>
        <r>
          <rPr>
            <sz val="8"/>
            <rFont val="Tahoma"/>
            <family val="2"/>
          </rPr>
          <t xml:space="preserve">
Extraction date 18_08_2009</t>
        </r>
      </text>
    </comment>
    <comment ref="U40" authorId="0">
      <text>
        <r>
          <rPr>
            <b/>
            <sz val="8"/>
            <rFont val="Tahoma"/>
            <family val="2"/>
          </rPr>
          <t>lw:</t>
        </r>
        <r>
          <rPr>
            <sz val="8"/>
            <rFont val="Tahoma"/>
            <family val="2"/>
          </rPr>
          <t xml:space="preserve">
Extracted on 19-08-2008</t>
        </r>
      </text>
    </comment>
  </commentList>
</comments>
</file>

<file path=xl/sharedStrings.xml><?xml version="1.0" encoding="utf-8"?>
<sst xmlns="http://schemas.openxmlformats.org/spreadsheetml/2006/main" count="846" uniqueCount="157">
  <si>
    <t>2004</t>
  </si>
  <si>
    <t>COUNTRY</t>
  </si>
  <si>
    <t>PRODUCT</t>
  </si>
  <si>
    <t>Total</t>
  </si>
  <si>
    <t>United States</t>
  </si>
  <si>
    <t>TIME</t>
  </si>
  <si>
    <t>1990</t>
  </si>
  <si>
    <t>1995</t>
  </si>
  <si>
    <t>2000</t>
  </si>
  <si>
    <t>2001</t>
  </si>
  <si>
    <t>2002</t>
  </si>
  <si>
    <t>2003</t>
  </si>
  <si>
    <t>2005</t>
  </si>
  <si>
    <t>World</t>
  </si>
  <si>
    <t>Russia</t>
  </si>
  <si>
    <t>indic_en</t>
  </si>
  <si>
    <t>unit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</si>
  <si>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</si>
  <si>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</si>
  <si>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</si>
  <si>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</si>
  <si>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</si>
  <si>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</si>
  <si>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</si>
  <si>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</si>
  <si>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</si>
  <si>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</si>
  <si>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</si>
  <si>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</si>
  <si>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</si>
  <si>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</si>
  <si>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</si>
  <si>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</si>
  <si>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</si>
  <si>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</si>
  <si>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</si>
  <si>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</si>
  <si>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</si>
  <si>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</si>
  <si>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Unit: Million toe</t>
  </si>
  <si>
    <t>Industry</t>
  </si>
  <si>
    <t>Transport</t>
  </si>
  <si>
    <t>Households</t>
  </si>
  <si>
    <t>Services</t>
  </si>
  <si>
    <t>Agriculture, fisheries and other sectors</t>
  </si>
  <si>
    <t>Sum check</t>
  </si>
  <si>
    <t>Final energy consumption</t>
  </si>
  <si>
    <t>Unit: % shares</t>
  </si>
  <si>
    <t>One table and one chart for indicator (see below)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</si>
  <si>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</si>
  <si>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</si>
  <si>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</si>
  <si>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</si>
  <si>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</si>
  <si>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</si>
  <si>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</si>
  <si>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</si>
  <si>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</si>
  <si>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</si>
  <si>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</si>
  <si>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</si>
  <si>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</si>
  <si>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</si>
  <si>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</si>
  <si>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</si>
  <si>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</si>
  <si>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</si>
  <si>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</si>
  <si>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</si>
  <si>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</si>
  <si>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</si>
  <si>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</si>
  <si>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</si>
  <si>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</si>
  <si>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</si>
  <si>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</si>
  <si>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</si>
  <si>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</si>
  <si>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</si>
  <si>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</si>
  <si>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</si>
  <si>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</si>
  <si>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</si>
  <si>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</si>
  <si>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>102020</t>
    </r>
    <r>
      <rPr>
        <b/>
        <sz val="8"/>
        <color indexed="8"/>
        <rFont val="Arial"/>
        <family val="2"/>
      </rPr>
      <t> Final energy consumption - Fisheries</t>
    </r>
  </si>
  <si>
    <r>
      <t>102030</t>
    </r>
    <r>
      <rPr>
        <b/>
        <sz val="8"/>
        <color indexed="8"/>
        <rFont val="Arial"/>
        <family val="2"/>
      </rPr>
      <t> Final energy consumption - Agriculture</t>
    </r>
  </si>
  <si>
    <r>
      <t>102035</t>
    </r>
    <r>
      <rPr>
        <b/>
        <sz val="8"/>
        <color indexed="8"/>
        <rFont val="Arial"/>
        <family val="2"/>
      </rPr>
      <t> Final energy consumption - Services</t>
    </r>
  </si>
  <si>
    <r>
      <t>102040</t>
    </r>
    <r>
      <rPr>
        <b/>
        <sz val="8"/>
        <color indexed="8"/>
        <rFont val="Arial"/>
        <family val="2"/>
      </rPr>
      <t> Final energy consumption - Other Sectors</t>
    </r>
  </si>
  <si>
    <r>
      <t>102200</t>
    </r>
    <r>
      <rPr>
        <b/>
        <sz val="8"/>
        <color indexed="8"/>
        <rFont val="Arial"/>
        <family val="2"/>
      </rPr>
      <t> Statistical difference</t>
    </r>
  </si>
  <si>
    <t>Population</t>
  </si>
  <si>
    <t>2006a00</t>
  </si>
  <si>
    <t>China</t>
  </si>
  <si>
    <t>Switzerland</t>
  </si>
  <si>
    <t/>
  </si>
  <si>
    <t>2007a00</t>
  </si>
  <si>
    <t>Extracted on</t>
  </si>
  <si>
    <t>INDICATORS</t>
  </si>
  <si>
    <t>geo/time</t>
  </si>
  <si>
    <t>Supply, transformation, consumption - all products - annual data</t>
  </si>
  <si>
    <t>DS-071171-table: demo_pjan - Population by sex and age on 1. January of each year</t>
  </si>
  <si>
    <t>FLAG</t>
  </si>
  <si>
    <t>Age class</t>
  </si>
  <si>
    <t>TOTAL</t>
  </si>
  <si>
    <t>Sex</t>
  </si>
  <si>
    <t>T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</si>
  <si>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</si>
  <si>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</si>
  <si>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t>India</t>
  </si>
  <si>
    <t>Africa</t>
  </si>
  <si>
    <t>Energy Balances</t>
  </si>
  <si>
    <t>1991</t>
  </si>
  <si>
    <t>1992</t>
  </si>
  <si>
    <t>1993</t>
  </si>
  <si>
    <t>1994</t>
  </si>
  <si>
    <t>1996</t>
  </si>
  <si>
    <t>1997</t>
  </si>
  <si>
    <t>1998</t>
  </si>
  <si>
    <t>1999</t>
  </si>
  <si>
    <t>2006</t>
  </si>
  <si>
    <t>FLOW (ktoe)</t>
  </si>
  <si>
    <t>Middle East</t>
  </si>
  <si>
    <t>China (including Hong Kong)</t>
  </si>
  <si>
    <t>..</t>
  </si>
  <si>
    <t>Final primary energy consumption corrected with feedstock use</t>
  </si>
  <si>
    <t>2007</t>
  </si>
  <si>
    <t>FLOW</t>
  </si>
  <si>
    <t>Population (millions)</t>
  </si>
  <si>
    <t>Source: EEA, Eurostat,IEA.</t>
  </si>
  <si>
    <t>DS-073180-table: nrg_100a - Supply, transformation, consumption - all products - annual data</t>
  </si>
  <si>
    <t>VALUE</t>
  </si>
  <si>
    <t>Products</t>
  </si>
  <si>
    <t>0000 - All Products</t>
  </si>
  <si>
    <t>Unit</t>
  </si>
  <si>
    <t>1000TOE - Thousand tonnes of oil equivalent (TOE)</t>
  </si>
  <si>
    <t>aviation growth</t>
  </si>
  <si>
    <t>Av.Ann.</t>
  </si>
  <si>
    <t>non-EU EEA</t>
  </si>
  <si>
    <t>Croatia</t>
  </si>
  <si>
    <t>Germany (including ex-GDR from 1991)</t>
  </si>
  <si>
    <t>Luxembourg (Grand-Duché)</t>
  </si>
  <si>
    <t>2008a00</t>
  </si>
  <si>
    <t>1990-2008</t>
  </si>
  <si>
    <t>2007-2008</t>
  </si>
  <si>
    <t>Per capita final energy intensity in 2008 (TOE per inhabitant)</t>
  </si>
  <si>
    <t>Final energy consumption 1990-2008 (million TOE) and per capita intensity in 2008</t>
  </si>
  <si>
    <t>Final energy consumption by sector in the EU-27, 1990-2008</t>
  </si>
  <si>
    <t>2008A00</t>
  </si>
  <si>
    <t>QA_QC</t>
  </si>
  <si>
    <t>Version</t>
  </si>
  <si>
    <t>Text</t>
  </si>
  <si>
    <t>Comment</t>
  </si>
  <si>
    <t>v2 sent on the 4/10/10</t>
  </si>
  <si>
    <t>v1 sent on the 30/09/10</t>
  </si>
  <si>
    <t>Which years do you consider? Between 2007 and 2008 there is an increase of final energy consumption for Belgium</t>
  </si>
  <si>
    <t>Correction</t>
  </si>
  <si>
    <t>Germany (including ex-GDR)</t>
  </si>
  <si>
    <t>That’s correct and exactly what we had in the report, the largest absolute increase between 2007 and 2008 was observed in Malta (11.1%), Ireland (8.3%), Belgium (7.8%).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</si>
</sst>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%"/>
    <numFmt numFmtId="167" formatCode="#,##0.0"/>
    <numFmt numFmtId="168" formatCode="#,##0.000"/>
    <numFmt numFmtId="169" formatCode="yyyy/mm/dd\ hh:mm:ss"/>
    <numFmt numFmtId="170" formatCode="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Trebuchet MS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.75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ck">
        <color indexed="9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ck">
        <color indexed="9"/>
      </left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thick">
        <color indexed="9"/>
      </right>
      <top/>
      <bottom/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4" fontId="2" fillId="0" borderId="7" applyFill="0" applyBorder="0" applyProtection="0">
      <alignment horizontal="right" vertical="center"/>
    </xf>
    <xf numFmtId="0" fontId="0" fillId="23" borderId="8" applyNumberFormat="0" applyFont="0" applyAlignment="0" applyProtection="0"/>
    <xf numFmtId="0" fontId="36" fillId="20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top" wrapText="1"/>
    </xf>
    <xf numFmtId="0" fontId="0" fillId="24" borderId="0" xfId="0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169" fontId="0" fillId="0" borderId="0" xfId="0" applyNumberFormat="1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left"/>
    </xf>
    <xf numFmtId="0" fontId="5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0" fillId="24" borderId="20" xfId="0" applyFill="1" applyBorder="1" applyAlignment="1">
      <alignment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6" fillId="20" borderId="0" xfId="0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right"/>
    </xf>
    <xf numFmtId="0" fontId="6" fillId="20" borderId="20" xfId="0" applyFont="1" applyFill="1" applyBorder="1" applyAlignment="1">
      <alignment horizontal="left" vertical="top" wrapText="1"/>
    </xf>
    <xf numFmtId="0" fontId="0" fillId="24" borderId="0" xfId="0" applyFill="1" applyAlignment="1">
      <alignment wrapText="1"/>
    </xf>
    <xf numFmtId="0" fontId="0" fillId="8" borderId="23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ill="1" applyBorder="1" applyAlignment="1">
      <alignment horizontal="left" shrinkToFit="1"/>
    </xf>
    <xf numFmtId="0" fontId="0" fillId="8" borderId="24" xfId="0" applyNumberFormat="1" applyFill="1" applyBorder="1" applyAlignment="1">
      <alignment horizontal="left" shrinkToFit="1"/>
    </xf>
    <xf numFmtId="0" fontId="0" fillId="8" borderId="24" xfId="0" applyNumberFormat="1" applyFont="1" applyFill="1" applyBorder="1" applyAlignment="1">
      <alignment horizontal="left" shrinkToFit="1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0" xfId="0" applyFill="1" applyAlignment="1">
      <alignment/>
    </xf>
    <xf numFmtId="0" fontId="6" fillId="24" borderId="27" xfId="0" applyFont="1" applyFill="1" applyBorder="1" applyAlignment="1">
      <alignment horizontal="left"/>
    </xf>
    <xf numFmtId="0" fontId="8" fillId="24" borderId="28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24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/>
    </xf>
    <xf numFmtId="167" fontId="9" fillId="24" borderId="0" xfId="0" applyNumberFormat="1" applyFont="1" applyFill="1" applyAlignment="1">
      <alignment horizontal="right"/>
    </xf>
    <xf numFmtId="0" fontId="12" fillId="24" borderId="0" xfId="0" applyFont="1" applyFill="1" applyAlignment="1">
      <alignment horizontal="left"/>
    </xf>
    <xf numFmtId="167" fontId="13" fillId="24" borderId="0" xfId="0" applyNumberFormat="1" applyFont="1" applyFill="1" applyAlignment="1">
      <alignment horizontal="right"/>
    </xf>
    <xf numFmtId="167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8" fillId="0" borderId="14" xfId="0" applyFont="1" applyBorder="1" applyAlignment="1">
      <alignment/>
    </xf>
    <xf numFmtId="167" fontId="0" fillId="0" borderId="29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11" fillId="20" borderId="14" xfId="0" applyFont="1" applyFill="1" applyBorder="1" applyAlignment="1">
      <alignment/>
    </xf>
    <xf numFmtId="3" fontId="11" fillId="20" borderId="14" xfId="0" applyNumberFormat="1" applyFont="1" applyFill="1" applyBorder="1" applyAlignment="1">
      <alignment/>
    </xf>
    <xf numFmtId="3" fontId="11" fillId="20" borderId="0" xfId="0" applyNumberFormat="1" applyFont="1" applyFill="1" applyBorder="1" applyAlignment="1">
      <alignment/>
    </xf>
    <xf numFmtId="0" fontId="11" fillId="20" borderId="12" xfId="0" applyFont="1" applyFill="1" applyBorder="1" applyAlignment="1">
      <alignment/>
    </xf>
    <xf numFmtId="3" fontId="11" fillId="20" borderId="17" xfId="0" applyNumberFormat="1" applyFont="1" applyFill="1" applyBorder="1" applyAlignment="1">
      <alignment/>
    </xf>
    <xf numFmtId="164" fontId="11" fillId="20" borderId="30" xfId="0" applyNumberFormat="1" applyFont="1" applyFill="1" applyBorder="1" applyAlignment="1">
      <alignment horizontal="center"/>
    </xf>
    <xf numFmtId="3" fontId="11" fillId="20" borderId="31" xfId="0" applyNumberFormat="1" applyFont="1" applyFill="1" applyBorder="1" applyAlignment="1">
      <alignment/>
    </xf>
    <xf numFmtId="3" fontId="11" fillId="20" borderId="32" xfId="0" applyNumberFormat="1" applyFont="1" applyFill="1" applyBorder="1" applyAlignment="1">
      <alignment/>
    </xf>
    <xf numFmtId="3" fontId="11" fillId="20" borderId="29" xfId="0" applyNumberFormat="1" applyFont="1" applyFill="1" applyBorder="1" applyAlignment="1">
      <alignment/>
    </xf>
    <xf numFmtId="0" fontId="11" fillId="20" borderId="32" xfId="0" applyFont="1" applyFill="1" applyBorder="1" applyAlignment="1">
      <alignment/>
    </xf>
    <xf numFmtId="0" fontId="11" fillId="20" borderId="29" xfId="0" applyFont="1" applyFill="1" applyBorder="1" applyAlignment="1">
      <alignment/>
    </xf>
    <xf numFmtId="0" fontId="11" fillId="20" borderId="13" xfId="0" applyFont="1" applyFill="1" applyBorder="1" applyAlignment="1">
      <alignment/>
    </xf>
    <xf numFmtId="3" fontId="11" fillId="20" borderId="12" xfId="0" applyNumberFormat="1" applyFont="1" applyFill="1" applyBorder="1" applyAlignment="1">
      <alignment/>
    </xf>
    <xf numFmtId="3" fontId="11" fillId="20" borderId="13" xfId="0" applyNumberFormat="1" applyFont="1" applyFill="1" applyBorder="1" applyAlignment="1">
      <alignment/>
    </xf>
    <xf numFmtId="3" fontId="11" fillId="20" borderId="33" xfId="0" applyNumberFormat="1" applyFont="1" applyFill="1" applyBorder="1" applyAlignment="1">
      <alignment/>
    </xf>
    <xf numFmtId="165" fontId="0" fillId="0" borderId="0" xfId="60" applyNumberFormat="1" applyFont="1" applyAlignment="1">
      <alignment/>
    </xf>
    <xf numFmtId="0" fontId="4" fillId="0" borderId="0" xfId="61" applyFont="1">
      <alignment/>
      <protection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4" fontId="11" fillId="20" borderId="34" xfId="0" applyNumberFormat="1" applyFont="1" applyFill="1" applyBorder="1" applyAlignment="1">
      <alignment horizontal="center"/>
    </xf>
    <xf numFmtId="167" fontId="11" fillId="20" borderId="32" xfId="0" applyNumberFormat="1" applyFont="1" applyFill="1" applyBorder="1" applyAlignment="1">
      <alignment horizontal="center"/>
    </xf>
    <xf numFmtId="167" fontId="11" fillId="20" borderId="14" xfId="0" applyNumberFormat="1" applyFont="1" applyFill="1" applyBorder="1" applyAlignment="1">
      <alignment horizontal="center"/>
    </xf>
    <xf numFmtId="168" fontId="9" fillId="24" borderId="0" xfId="0" applyNumberFormat="1" applyFont="1" applyFill="1" applyAlignment="1">
      <alignment horizontal="right"/>
    </xf>
    <xf numFmtId="0" fontId="15" fillId="0" borderId="35" xfId="0" applyNumberFormat="1" applyFont="1" applyFill="1" applyBorder="1" applyAlignment="1">
      <alignment horizontal="center" shrinkToFit="1"/>
    </xf>
    <xf numFmtId="166" fontId="0" fillId="0" borderId="0" xfId="6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5" fillId="0" borderId="36" xfId="0" applyFont="1" applyBorder="1" applyAlignment="1">
      <alignment/>
    </xf>
    <xf numFmtId="165" fontId="0" fillId="0" borderId="15" xfId="60" applyNumberFormat="1" applyFont="1" applyBorder="1" applyAlignment="1">
      <alignment/>
    </xf>
    <xf numFmtId="165" fontId="0" fillId="0" borderId="0" xfId="60" applyNumberFormat="1" applyFont="1" applyBorder="1" applyAlignment="1">
      <alignment/>
    </xf>
    <xf numFmtId="165" fontId="0" fillId="0" borderId="37" xfId="60" applyNumberFormat="1" applyFont="1" applyBorder="1" applyAlignment="1">
      <alignment/>
    </xf>
    <xf numFmtId="0" fontId="0" fillId="0" borderId="38" xfId="0" applyBorder="1" applyAlignment="1">
      <alignment/>
    </xf>
    <xf numFmtId="165" fontId="0" fillId="0" borderId="39" xfId="6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60" applyNumberFormat="1" applyFont="1" applyFill="1" applyBorder="1" applyAlignment="1">
      <alignment/>
    </xf>
    <xf numFmtId="165" fontId="0" fillId="0" borderId="42" xfId="60" applyNumberFormat="1" applyFont="1" applyFill="1" applyBorder="1" applyAlignment="1">
      <alignment/>
    </xf>
    <xf numFmtId="165" fontId="0" fillId="0" borderId="38" xfId="6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8" borderId="23" xfId="0" applyNumberFormat="1" applyFon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64" fontId="0" fillId="0" borderId="32" xfId="0" applyNumberFormat="1" applyBorder="1" applyAlignment="1">
      <alignment horizontal="center"/>
    </xf>
    <xf numFmtId="0" fontId="0" fillId="8" borderId="43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61" applyFont="1" applyFill="1">
      <alignment/>
      <protection/>
    </xf>
    <xf numFmtId="165" fontId="0" fillId="0" borderId="42" xfId="60" applyNumberFormat="1" applyFont="1" applyBorder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60" applyFont="1" applyAlignment="1">
      <alignment/>
    </xf>
    <xf numFmtId="9" fontId="0" fillId="0" borderId="0" xfId="60" applyFont="1" applyFill="1" applyBorder="1" applyAlignment="1">
      <alignment/>
    </xf>
    <xf numFmtId="9" fontId="0" fillId="25" borderId="0" xfId="60" applyFont="1" applyFill="1" applyAlignment="1">
      <alignment/>
    </xf>
    <xf numFmtId="9" fontId="0" fillId="0" borderId="0" xfId="60" applyFont="1" applyFill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2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4" borderId="45" xfId="0" applyFill="1" applyBorder="1" applyAlignment="1">
      <alignment wrapText="1"/>
    </xf>
    <xf numFmtId="0" fontId="9" fillId="24" borderId="0" xfId="0" applyFont="1" applyFill="1" applyAlignment="1">
      <alignment horizontal="right"/>
    </xf>
    <xf numFmtId="0" fontId="9" fillId="24" borderId="45" xfId="0" applyFont="1" applyFill="1" applyBorder="1" applyAlignment="1">
      <alignment horizontal="right"/>
    </xf>
    <xf numFmtId="0" fontId="0" fillId="24" borderId="46" xfId="0" applyFill="1" applyBorder="1" applyAlignment="1">
      <alignment wrapText="1"/>
    </xf>
    <xf numFmtId="0" fontId="0" fillId="24" borderId="47" xfId="0" applyFill="1" applyBorder="1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GHG Numbers (0.00)" xfId="57"/>
    <cellStyle name="Note" xfId="58"/>
    <cellStyle name="Output" xfId="59"/>
    <cellStyle name="Percent" xfId="60"/>
    <cellStyle name="Standaard_IE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1"/>
          <c:w val="0.661"/>
          <c:h val="0.855"/>
        </c:manualLayout>
      </c:layout>
      <c:areaChart>
        <c:grouping val="stacked"/>
        <c:varyColors val="0"/>
        <c:ser>
          <c:idx val="1"/>
          <c:order val="0"/>
          <c:tx>
            <c:strRef>
              <c:f>'Fig 1 &amp; Fig 2 Data'!$A$383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Data'!$C$383:$U$383</c:f>
              <c:numCache>
                <c:ptCount val="19"/>
                <c:pt idx="0">
                  <c:v>281.433</c:v>
                </c:pt>
                <c:pt idx="1">
                  <c:v>283.758</c:v>
                </c:pt>
                <c:pt idx="2">
                  <c:v>292.417</c:v>
                </c:pt>
                <c:pt idx="3">
                  <c:v>297.437</c:v>
                </c:pt>
                <c:pt idx="4">
                  <c:v>299.043</c:v>
                </c:pt>
                <c:pt idx="5">
                  <c:v>303.078</c:v>
                </c:pt>
                <c:pt idx="6">
                  <c:v>314.457</c:v>
                </c:pt>
                <c:pt idx="7">
                  <c:v>320.858</c:v>
                </c:pt>
                <c:pt idx="8">
                  <c:v>331.7</c:v>
                </c:pt>
                <c:pt idx="9">
                  <c:v>340.509</c:v>
                </c:pt>
                <c:pt idx="10">
                  <c:v>342.538</c:v>
                </c:pt>
                <c:pt idx="11">
                  <c:v>345.747</c:v>
                </c:pt>
                <c:pt idx="12">
                  <c:v>349.283</c:v>
                </c:pt>
                <c:pt idx="13">
                  <c:v>354.235</c:v>
                </c:pt>
                <c:pt idx="14">
                  <c:v>363.959</c:v>
                </c:pt>
                <c:pt idx="15">
                  <c:v>366.621</c:v>
                </c:pt>
                <c:pt idx="16">
                  <c:v>374.218</c:v>
                </c:pt>
                <c:pt idx="17">
                  <c:v>378.998</c:v>
                </c:pt>
                <c:pt idx="18">
                  <c:v>376.399</c:v>
                </c:pt>
              </c:numCache>
            </c:numRef>
          </c:val>
        </c:ser>
        <c:ser>
          <c:idx val="0"/>
          <c:order val="1"/>
          <c:tx>
            <c:strRef>
              <c:f>'Fig 1 &amp; Fig 2 Data'!$A$382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Data'!$C$382:$U$382</c:f>
              <c:numCache>
                <c:ptCount val="19"/>
                <c:pt idx="0">
                  <c:v>367.236</c:v>
                </c:pt>
                <c:pt idx="1">
                  <c:v>344.255</c:v>
                </c:pt>
                <c:pt idx="2">
                  <c:v>323.298</c:v>
                </c:pt>
                <c:pt idx="3">
                  <c:v>315.077</c:v>
                </c:pt>
                <c:pt idx="4">
                  <c:v>320.619</c:v>
                </c:pt>
                <c:pt idx="5">
                  <c:v>333.378</c:v>
                </c:pt>
                <c:pt idx="6">
                  <c:v>334.191</c:v>
                </c:pt>
                <c:pt idx="7">
                  <c:v>333.979</c:v>
                </c:pt>
                <c:pt idx="8">
                  <c:v>330.848</c:v>
                </c:pt>
                <c:pt idx="9">
                  <c:v>323.621</c:v>
                </c:pt>
                <c:pt idx="10">
                  <c:v>333.811</c:v>
                </c:pt>
                <c:pt idx="11">
                  <c:v>334.876</c:v>
                </c:pt>
                <c:pt idx="12">
                  <c:v>329.633</c:v>
                </c:pt>
                <c:pt idx="13">
                  <c:v>338.577</c:v>
                </c:pt>
                <c:pt idx="14">
                  <c:v>338.242</c:v>
                </c:pt>
                <c:pt idx="15">
                  <c:v>333.838</c:v>
                </c:pt>
                <c:pt idx="16">
                  <c:v>329.975</c:v>
                </c:pt>
                <c:pt idx="17">
                  <c:v>332.27</c:v>
                </c:pt>
                <c:pt idx="18">
                  <c:v>319.577</c:v>
                </c:pt>
              </c:numCache>
            </c:numRef>
          </c:val>
        </c:ser>
        <c:ser>
          <c:idx val="2"/>
          <c:order val="2"/>
          <c:tx>
            <c:strRef>
              <c:f>'Fig 1 &amp; Fig 2 Data'!$A$384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Data'!$C$384:$U$384</c:f>
              <c:numCache>
                <c:ptCount val="19"/>
                <c:pt idx="0">
                  <c:v>264.088</c:v>
                </c:pt>
                <c:pt idx="1">
                  <c:v>286.003</c:v>
                </c:pt>
                <c:pt idx="2">
                  <c:v>277.958</c:v>
                </c:pt>
                <c:pt idx="3">
                  <c:v>287.888</c:v>
                </c:pt>
                <c:pt idx="4">
                  <c:v>277.427</c:v>
                </c:pt>
                <c:pt idx="5">
                  <c:v>280.414</c:v>
                </c:pt>
                <c:pt idx="6">
                  <c:v>303.249</c:v>
                </c:pt>
                <c:pt idx="7">
                  <c:v>293.022</c:v>
                </c:pt>
                <c:pt idx="8">
                  <c:v>292.794</c:v>
                </c:pt>
                <c:pt idx="9">
                  <c:v>289.377</c:v>
                </c:pt>
                <c:pt idx="10">
                  <c:v>287.054</c:v>
                </c:pt>
                <c:pt idx="11">
                  <c:v>300.7</c:v>
                </c:pt>
                <c:pt idx="12">
                  <c:v>293.351</c:v>
                </c:pt>
                <c:pt idx="13">
                  <c:v>304.585</c:v>
                </c:pt>
                <c:pt idx="14">
                  <c:v>307.304</c:v>
                </c:pt>
                <c:pt idx="15">
                  <c:v>308.525</c:v>
                </c:pt>
                <c:pt idx="16">
                  <c:v>305.519</c:v>
                </c:pt>
                <c:pt idx="17">
                  <c:v>286.286</c:v>
                </c:pt>
                <c:pt idx="18">
                  <c:v>298.477</c:v>
                </c:pt>
              </c:numCache>
            </c:numRef>
          </c:val>
        </c:ser>
        <c:ser>
          <c:idx val="3"/>
          <c:order val="3"/>
          <c:tx>
            <c:strRef>
              <c:f>'Fig 1 &amp; Fig 2 Data'!$A$385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Data'!$C$385:$U$385</c:f>
              <c:numCache>
                <c:ptCount val="19"/>
                <c:pt idx="0">
                  <c:v>107.609</c:v>
                </c:pt>
                <c:pt idx="1">
                  <c:v>114.697</c:v>
                </c:pt>
                <c:pt idx="2">
                  <c:v>111.178</c:v>
                </c:pt>
                <c:pt idx="3">
                  <c:v>110.5</c:v>
                </c:pt>
                <c:pt idx="4">
                  <c:v>111.146</c:v>
                </c:pt>
                <c:pt idx="5">
                  <c:v>114.21</c:v>
                </c:pt>
                <c:pt idx="6">
                  <c:v>124.421</c:v>
                </c:pt>
                <c:pt idx="7">
                  <c:v>119.109</c:v>
                </c:pt>
                <c:pt idx="8">
                  <c:v>121.621</c:v>
                </c:pt>
                <c:pt idx="9">
                  <c:v>122.57</c:v>
                </c:pt>
                <c:pt idx="10">
                  <c:v>117.002</c:v>
                </c:pt>
                <c:pt idx="11">
                  <c:v>124.819</c:v>
                </c:pt>
                <c:pt idx="12">
                  <c:v>121.243</c:v>
                </c:pt>
                <c:pt idx="13">
                  <c:v>128.731</c:v>
                </c:pt>
                <c:pt idx="14">
                  <c:v>131.415</c:v>
                </c:pt>
                <c:pt idx="15">
                  <c:v>132.379</c:v>
                </c:pt>
                <c:pt idx="16">
                  <c:v>136.482</c:v>
                </c:pt>
                <c:pt idx="17">
                  <c:v>131.974</c:v>
                </c:pt>
                <c:pt idx="18">
                  <c:v>138.776</c:v>
                </c:pt>
              </c:numCache>
            </c:numRef>
          </c:val>
        </c:ser>
        <c:ser>
          <c:idx val="4"/>
          <c:order val="4"/>
          <c:tx>
            <c:v>Agriculture and other sectors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Data'!$C$386:$U$386</c:f>
              <c:numCache>
                <c:ptCount val="19"/>
                <c:pt idx="0">
                  <c:v>50.693</c:v>
                </c:pt>
                <c:pt idx="1">
                  <c:v>50.265</c:v>
                </c:pt>
                <c:pt idx="2">
                  <c:v>46.968</c:v>
                </c:pt>
                <c:pt idx="3">
                  <c:v>46.98</c:v>
                </c:pt>
                <c:pt idx="4">
                  <c:v>46.282</c:v>
                </c:pt>
                <c:pt idx="5">
                  <c:v>46.787</c:v>
                </c:pt>
                <c:pt idx="6">
                  <c:v>46.933</c:v>
                </c:pt>
                <c:pt idx="7">
                  <c:v>44.676</c:v>
                </c:pt>
                <c:pt idx="8">
                  <c:v>43.79</c:v>
                </c:pt>
                <c:pt idx="9">
                  <c:v>42.661</c:v>
                </c:pt>
                <c:pt idx="10">
                  <c:v>42.178</c:v>
                </c:pt>
                <c:pt idx="11">
                  <c:v>42.305</c:v>
                </c:pt>
                <c:pt idx="12">
                  <c:v>40.968</c:v>
                </c:pt>
                <c:pt idx="13">
                  <c:v>45.691</c:v>
                </c:pt>
                <c:pt idx="14">
                  <c:v>46.417</c:v>
                </c:pt>
                <c:pt idx="15">
                  <c:v>47.366</c:v>
                </c:pt>
                <c:pt idx="16">
                  <c:v>46.361</c:v>
                </c:pt>
                <c:pt idx="17">
                  <c:v>41.764</c:v>
                </c:pt>
                <c:pt idx="18">
                  <c:v>41.983</c:v>
                </c:pt>
              </c:numCache>
            </c:numRef>
          </c:val>
        </c:ser>
        <c:axId val="54660576"/>
        <c:axId val="22183137"/>
      </c:areaChart>
      <c:catAx>
        <c:axId val="546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auto val="1"/>
        <c:lblOffset val="100"/>
        <c:tickLblSkip val="1"/>
        <c:noMultiLvlLbl val="0"/>
      </c:catAx>
      <c:valAx>
        <c:axId val="2218313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0576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1125"/>
          <c:w val="0.18325"/>
          <c:h val="0.8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19"/>
          <c:w val="0.599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'Fig 1 &amp; Fig 2 Data'!$A$465</c:f>
              <c:strCache>
                <c:ptCount val="1"/>
                <c:pt idx="0">
                  <c:v>Iron and steel industry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Data'!$C$465:$U$465</c:f>
              <c:numCache>
                <c:ptCount val="19"/>
                <c:pt idx="0">
                  <c:v>81.579</c:v>
                </c:pt>
                <c:pt idx="1">
                  <c:v>73.83</c:v>
                </c:pt>
                <c:pt idx="2">
                  <c:v>68.111</c:v>
                </c:pt>
                <c:pt idx="3">
                  <c:v>65.663</c:v>
                </c:pt>
                <c:pt idx="4">
                  <c:v>70.031</c:v>
                </c:pt>
                <c:pt idx="5">
                  <c:v>72.304</c:v>
                </c:pt>
                <c:pt idx="6">
                  <c:v>69.643</c:v>
                </c:pt>
                <c:pt idx="7">
                  <c:v>72.251</c:v>
                </c:pt>
                <c:pt idx="8">
                  <c:v>69.92</c:v>
                </c:pt>
                <c:pt idx="9">
                  <c:v>65.019</c:v>
                </c:pt>
                <c:pt idx="10">
                  <c:v>66.291</c:v>
                </c:pt>
                <c:pt idx="11">
                  <c:v>64.111</c:v>
                </c:pt>
                <c:pt idx="12">
                  <c:v>62.146</c:v>
                </c:pt>
                <c:pt idx="13">
                  <c:v>63.633</c:v>
                </c:pt>
                <c:pt idx="14">
                  <c:v>65.541</c:v>
                </c:pt>
                <c:pt idx="15">
                  <c:v>63.307</c:v>
                </c:pt>
                <c:pt idx="16">
                  <c:v>63.869</c:v>
                </c:pt>
                <c:pt idx="17">
                  <c:v>63.369</c:v>
                </c:pt>
                <c:pt idx="18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 &amp; Fig 2 Data'!$A$466</c:f>
              <c:strCache>
                <c:ptCount val="1"/>
                <c:pt idx="0">
                  <c:v>Chemical industry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Data'!$C$466:$U$466</c:f>
              <c:numCache>
                <c:ptCount val="19"/>
                <c:pt idx="0">
                  <c:v>71.296</c:v>
                </c:pt>
                <c:pt idx="1">
                  <c:v>64.615</c:v>
                </c:pt>
                <c:pt idx="2">
                  <c:v>59.439</c:v>
                </c:pt>
                <c:pt idx="3">
                  <c:v>58.447</c:v>
                </c:pt>
                <c:pt idx="4">
                  <c:v>59.929</c:v>
                </c:pt>
                <c:pt idx="5">
                  <c:v>63.248</c:v>
                </c:pt>
                <c:pt idx="6">
                  <c:v>60.668</c:v>
                </c:pt>
                <c:pt idx="7">
                  <c:v>59.767</c:v>
                </c:pt>
                <c:pt idx="8">
                  <c:v>58.149</c:v>
                </c:pt>
                <c:pt idx="9">
                  <c:v>57.904</c:v>
                </c:pt>
                <c:pt idx="10">
                  <c:v>58.917</c:v>
                </c:pt>
                <c:pt idx="11">
                  <c:v>60.06</c:v>
                </c:pt>
                <c:pt idx="12">
                  <c:v>58.987</c:v>
                </c:pt>
                <c:pt idx="13">
                  <c:v>61.286</c:v>
                </c:pt>
                <c:pt idx="14">
                  <c:v>59.945</c:v>
                </c:pt>
                <c:pt idx="15">
                  <c:v>61.2</c:v>
                </c:pt>
                <c:pt idx="16">
                  <c:v>58.732</c:v>
                </c:pt>
                <c:pt idx="17">
                  <c:v>57.494</c:v>
                </c:pt>
                <c:pt idx="18">
                  <c:v>55.097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 &amp; Fig 2 Data'!$A$467</c:f>
              <c:strCache>
                <c:ptCount val="1"/>
                <c:pt idx="0">
                  <c:v>Non-metallic mineral products industry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Data'!$C$467:$U$467</c:f>
              <c:numCache>
                <c:ptCount val="19"/>
                <c:pt idx="0">
                  <c:v>44.481</c:v>
                </c:pt>
                <c:pt idx="1">
                  <c:v>43.008</c:v>
                </c:pt>
                <c:pt idx="2">
                  <c:v>42.887</c:v>
                </c:pt>
                <c:pt idx="3">
                  <c:v>41.176</c:v>
                </c:pt>
                <c:pt idx="4">
                  <c:v>41.435</c:v>
                </c:pt>
                <c:pt idx="5">
                  <c:v>42.195</c:v>
                </c:pt>
                <c:pt idx="6">
                  <c:v>42.369</c:v>
                </c:pt>
                <c:pt idx="7">
                  <c:v>42.015</c:v>
                </c:pt>
                <c:pt idx="8">
                  <c:v>42.197</c:v>
                </c:pt>
                <c:pt idx="9">
                  <c:v>42.395</c:v>
                </c:pt>
                <c:pt idx="10">
                  <c:v>43.638</c:v>
                </c:pt>
                <c:pt idx="11">
                  <c:v>44.078</c:v>
                </c:pt>
                <c:pt idx="12">
                  <c:v>42.312</c:v>
                </c:pt>
                <c:pt idx="13">
                  <c:v>44.129</c:v>
                </c:pt>
                <c:pt idx="14">
                  <c:v>43.873</c:v>
                </c:pt>
                <c:pt idx="15">
                  <c:v>43.664</c:v>
                </c:pt>
                <c:pt idx="16">
                  <c:v>43.236</c:v>
                </c:pt>
                <c:pt idx="17">
                  <c:v>44.403</c:v>
                </c:pt>
                <c:pt idx="18">
                  <c:v>42.944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 &amp; Fig 2 Data'!$A$468</c:f>
              <c:strCache>
                <c:ptCount val="1"/>
                <c:pt idx="0">
                  <c:v>Food, drink and tobacco industry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Data'!$C$468:$U$468</c:f>
              <c:numCache>
                <c:ptCount val="19"/>
                <c:pt idx="0">
                  <c:v>28.306</c:v>
                </c:pt>
                <c:pt idx="1">
                  <c:v>28.813</c:v>
                </c:pt>
                <c:pt idx="2">
                  <c:v>28.992</c:v>
                </c:pt>
                <c:pt idx="3">
                  <c:v>29.119</c:v>
                </c:pt>
                <c:pt idx="4">
                  <c:v>29.414</c:v>
                </c:pt>
                <c:pt idx="5">
                  <c:v>30.383</c:v>
                </c:pt>
                <c:pt idx="6">
                  <c:v>31.888</c:v>
                </c:pt>
                <c:pt idx="7">
                  <c:v>30.654</c:v>
                </c:pt>
                <c:pt idx="8">
                  <c:v>30.288</c:v>
                </c:pt>
                <c:pt idx="9">
                  <c:v>30.719</c:v>
                </c:pt>
                <c:pt idx="10">
                  <c:v>30.622</c:v>
                </c:pt>
                <c:pt idx="11">
                  <c:v>31.223</c:v>
                </c:pt>
                <c:pt idx="12">
                  <c:v>32.059</c:v>
                </c:pt>
                <c:pt idx="13">
                  <c:v>32.315</c:v>
                </c:pt>
                <c:pt idx="14">
                  <c:v>31.562</c:v>
                </c:pt>
                <c:pt idx="15">
                  <c:v>30.4</c:v>
                </c:pt>
                <c:pt idx="16">
                  <c:v>29.165</c:v>
                </c:pt>
                <c:pt idx="17">
                  <c:v>29.994</c:v>
                </c:pt>
                <c:pt idx="18">
                  <c:v>29.103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 &amp; Fig 2 Data'!$A$469</c:f>
              <c:strCache>
                <c:ptCount val="1"/>
                <c:pt idx="0">
                  <c:v>Other non-classified industries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Data'!$C$469:$U$469</c:f>
              <c:numCache>
                <c:ptCount val="19"/>
                <c:pt idx="0">
                  <c:v>51.138</c:v>
                </c:pt>
                <c:pt idx="1">
                  <c:v>44.475</c:v>
                </c:pt>
                <c:pt idx="2">
                  <c:v>35.947</c:v>
                </c:pt>
                <c:pt idx="3">
                  <c:v>35.664</c:v>
                </c:pt>
                <c:pt idx="4">
                  <c:v>35.72</c:v>
                </c:pt>
                <c:pt idx="5">
                  <c:v>39</c:v>
                </c:pt>
                <c:pt idx="6">
                  <c:v>42.77</c:v>
                </c:pt>
                <c:pt idx="7">
                  <c:v>41.891</c:v>
                </c:pt>
                <c:pt idx="8">
                  <c:v>41.211</c:v>
                </c:pt>
                <c:pt idx="9">
                  <c:v>39.175</c:v>
                </c:pt>
                <c:pt idx="10">
                  <c:v>41.044</c:v>
                </c:pt>
                <c:pt idx="11">
                  <c:v>42.667</c:v>
                </c:pt>
                <c:pt idx="12">
                  <c:v>41.878</c:v>
                </c:pt>
                <c:pt idx="13">
                  <c:v>43.659</c:v>
                </c:pt>
                <c:pt idx="14">
                  <c:v>44.919</c:v>
                </c:pt>
                <c:pt idx="15">
                  <c:v>45.642</c:v>
                </c:pt>
                <c:pt idx="16">
                  <c:v>45.183</c:v>
                </c:pt>
                <c:pt idx="17">
                  <c:v>45.487</c:v>
                </c:pt>
                <c:pt idx="18">
                  <c:v>44.838</c:v>
                </c:pt>
              </c:numCache>
            </c:numRef>
          </c:val>
          <c:smooth val="0"/>
        </c:ser>
        <c:marker val="1"/>
        <c:axId val="65430506"/>
        <c:axId val="52003643"/>
      </c:line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26825"/>
          <c:w val="0.311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0.01625</cdr:y>
    </cdr:from>
    <cdr:to>
      <cdr:x>0.95375</cdr:x>
      <cdr:y>0.8875</cdr:y>
    </cdr:to>
    <cdr:grpSp>
      <cdr:nvGrpSpPr>
        <cdr:cNvPr id="1" name="Group 1"/>
        <cdr:cNvGrpSpPr>
          <a:grpSpLocks/>
        </cdr:cNvGrpSpPr>
      </cdr:nvGrpSpPr>
      <cdr:grpSpPr>
        <a:xfrm>
          <a:off x="5219700" y="76200"/>
          <a:ext cx="1847850" cy="4286250"/>
          <a:chOff x="4562816" y="22203"/>
          <a:chExt cx="1678352" cy="4333241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4862402" y="2604815"/>
            <a:ext cx="582388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27.2%</a:t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4847716" y="3644792"/>
            <a:ext cx="584066" cy="3022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32%</a:t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4791911" y="1636335"/>
            <a:ext cx="580710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25.4%</a:t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4791911" y="894268"/>
            <a:ext cx="580710" cy="3000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11.8%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704637" y="859602"/>
            <a:ext cx="87274" cy="33474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704637" y="1325425"/>
            <a:ext cx="85596" cy="772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714287" y="2259239"/>
            <a:ext cx="133429" cy="93056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714287" y="3268884"/>
            <a:ext cx="146436" cy="1035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4562816" y="-27628"/>
            <a:ext cx="1678352" cy="2166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2008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859045" y="159783"/>
            <a:ext cx="82239" cy="233995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714707" y="665689"/>
            <a:ext cx="95246" cy="1581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 Box 13"/>
          <cdr:cNvSpPr txBox="1">
            <a:spLocks noChangeArrowheads="1"/>
          </cdr:cNvSpPr>
        </cdr:nvSpPr>
        <cdr:spPr>
          <a:xfrm>
            <a:off x="4853171" y="639690"/>
            <a:ext cx="579031" cy="210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3.6%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12</xdr:col>
      <xdr:colOff>95250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0" y="219075"/>
        <a:ext cx="7410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7162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4">
        <row r="16">
          <cell r="C16">
            <v>19132</v>
          </cell>
          <cell r="D16">
            <v>20657</v>
          </cell>
          <cell r="E16">
            <v>20044</v>
          </cell>
          <cell r="F16">
            <v>20376</v>
          </cell>
          <cell r="G16">
            <v>20046</v>
          </cell>
          <cell r="H16">
            <v>21063</v>
          </cell>
          <cell r="I16">
            <v>22757</v>
          </cell>
          <cell r="J16">
            <v>22342</v>
          </cell>
          <cell r="K16">
            <v>22863</v>
          </cell>
          <cell r="L16">
            <v>22960</v>
          </cell>
          <cell r="M16">
            <v>23220</v>
          </cell>
          <cell r="N16">
            <v>24856</v>
          </cell>
          <cell r="O16">
            <v>25129</v>
          </cell>
          <cell r="P16">
            <v>26437</v>
          </cell>
          <cell r="Q16">
            <v>26563</v>
          </cell>
          <cell r="R16">
            <v>27937</v>
          </cell>
          <cell r="S16">
            <v>27147</v>
          </cell>
          <cell r="T16">
            <v>26918</v>
          </cell>
          <cell r="U16">
            <v>26984</v>
          </cell>
        </row>
        <row r="17">
          <cell r="C17">
            <v>32071</v>
          </cell>
          <cell r="D17">
            <v>33841</v>
          </cell>
          <cell r="E17">
            <v>34525</v>
          </cell>
          <cell r="F17">
            <v>33860</v>
          </cell>
          <cell r="G17">
            <v>35517</v>
          </cell>
          <cell r="H17">
            <v>36073</v>
          </cell>
          <cell r="I17">
            <v>37981</v>
          </cell>
          <cell r="J17">
            <v>38363</v>
          </cell>
          <cell r="K17">
            <v>39037</v>
          </cell>
          <cell r="L17">
            <v>38968</v>
          </cell>
          <cell r="M17">
            <v>39129</v>
          </cell>
          <cell r="N17">
            <v>39387</v>
          </cell>
          <cell r="O17">
            <v>37652</v>
          </cell>
          <cell r="P17">
            <v>40042</v>
          </cell>
          <cell r="Q17">
            <v>39427</v>
          </cell>
          <cell r="R17">
            <v>38436</v>
          </cell>
          <cell r="S17">
            <v>38142</v>
          </cell>
          <cell r="T17">
            <v>34877</v>
          </cell>
          <cell r="U17">
            <v>37594</v>
          </cell>
        </row>
        <row r="18">
          <cell r="C18">
            <v>16146</v>
          </cell>
          <cell r="D18">
            <v>12410</v>
          </cell>
          <cell r="E18">
            <v>10930</v>
          </cell>
          <cell r="F18">
            <v>10694</v>
          </cell>
          <cell r="G18">
            <v>10781</v>
          </cell>
          <cell r="H18">
            <v>11384</v>
          </cell>
          <cell r="I18">
            <v>11538</v>
          </cell>
          <cell r="J18">
            <v>9283</v>
          </cell>
          <cell r="K18">
            <v>9931</v>
          </cell>
          <cell r="L18">
            <v>8822</v>
          </cell>
          <cell r="M18">
            <v>8595</v>
          </cell>
          <cell r="N18">
            <v>8629</v>
          </cell>
          <cell r="O18">
            <v>8708</v>
          </cell>
          <cell r="P18">
            <v>9418</v>
          </cell>
          <cell r="Q18">
            <v>9228</v>
          </cell>
          <cell r="R18">
            <v>9680</v>
          </cell>
          <cell r="S18">
            <v>10109</v>
          </cell>
          <cell r="T18">
            <v>9869</v>
          </cell>
          <cell r="U18">
            <v>9614</v>
          </cell>
        </row>
        <row r="19">
          <cell r="C19">
            <v>3363</v>
          </cell>
          <cell r="D19">
            <v>4602</v>
          </cell>
          <cell r="E19">
            <v>4084</v>
          </cell>
          <cell r="F19">
            <v>4164</v>
          </cell>
          <cell r="G19">
            <v>4362</v>
          </cell>
          <cell r="H19">
            <v>4480</v>
          </cell>
          <cell r="I19">
            <v>4665</v>
          </cell>
          <cell r="J19">
            <v>5138</v>
          </cell>
          <cell r="K19">
            <v>5203</v>
          </cell>
          <cell r="L19">
            <v>5363</v>
          </cell>
          <cell r="M19">
            <v>5349</v>
          </cell>
          <cell r="N19">
            <v>5470</v>
          </cell>
          <cell r="O19">
            <v>5601</v>
          </cell>
          <cell r="P19">
            <v>5960</v>
          </cell>
          <cell r="Q19">
            <v>6146</v>
          </cell>
          <cell r="R19">
            <v>6325</v>
          </cell>
          <cell r="S19">
            <v>6437</v>
          </cell>
          <cell r="T19">
            <v>6458</v>
          </cell>
          <cell r="U19">
            <v>6581</v>
          </cell>
        </row>
        <row r="20">
          <cell r="C20">
            <v>1099</v>
          </cell>
          <cell r="D20">
            <v>1118</v>
          </cell>
          <cell r="E20">
            <v>1286</v>
          </cell>
          <cell r="F20">
            <v>1300</v>
          </cell>
          <cell r="G20">
            <v>1342</v>
          </cell>
          <cell r="H20">
            <v>1414</v>
          </cell>
          <cell r="I20">
            <v>1463</v>
          </cell>
          <cell r="J20">
            <v>1467</v>
          </cell>
          <cell r="K20">
            <v>1537</v>
          </cell>
          <cell r="L20">
            <v>1580</v>
          </cell>
          <cell r="M20">
            <v>1639</v>
          </cell>
          <cell r="N20">
            <v>1695</v>
          </cell>
          <cell r="O20">
            <v>1705</v>
          </cell>
          <cell r="P20">
            <v>1810</v>
          </cell>
          <cell r="Q20">
            <v>1818</v>
          </cell>
          <cell r="R20">
            <v>1812</v>
          </cell>
          <cell r="S20">
            <v>1840</v>
          </cell>
          <cell r="T20">
            <v>1901</v>
          </cell>
          <cell r="U20">
            <v>1964</v>
          </cell>
        </row>
        <row r="21">
          <cell r="C21">
            <v>32339</v>
          </cell>
          <cell r="D21">
            <v>28884</v>
          </cell>
          <cell r="E21">
            <v>27448</v>
          </cell>
          <cell r="F21">
            <v>26972</v>
          </cell>
          <cell r="G21">
            <v>25413</v>
          </cell>
          <cell r="H21">
            <v>25202</v>
          </cell>
          <cell r="I21">
            <v>25638</v>
          </cell>
          <cell r="J21">
            <v>25453</v>
          </cell>
          <cell r="K21">
            <v>24471</v>
          </cell>
          <cell r="L21">
            <v>23803</v>
          </cell>
          <cell r="M21">
            <v>23919</v>
          </cell>
          <cell r="N21">
            <v>24047</v>
          </cell>
          <cell r="O21">
            <v>23734</v>
          </cell>
          <cell r="P21">
            <v>25747</v>
          </cell>
          <cell r="Q21">
            <v>26274</v>
          </cell>
          <cell r="R21">
            <v>26026</v>
          </cell>
          <cell r="S21">
            <v>26460</v>
          </cell>
          <cell r="T21">
            <v>25862</v>
          </cell>
          <cell r="U21">
            <v>25353</v>
          </cell>
        </row>
        <row r="22">
          <cell r="C22">
            <v>13443</v>
          </cell>
          <cell r="D22">
            <v>14123</v>
          </cell>
          <cell r="E22">
            <v>13977</v>
          </cell>
          <cell r="F22">
            <v>14421</v>
          </cell>
          <cell r="G22">
            <v>14461</v>
          </cell>
          <cell r="H22">
            <v>14760</v>
          </cell>
          <cell r="I22">
            <v>15374</v>
          </cell>
          <cell r="J22">
            <v>15041</v>
          </cell>
          <cell r="K22">
            <v>14996</v>
          </cell>
          <cell r="L22">
            <v>14960</v>
          </cell>
          <cell r="M22">
            <v>14635</v>
          </cell>
          <cell r="N22">
            <v>15025</v>
          </cell>
          <cell r="O22">
            <v>14743</v>
          </cell>
          <cell r="P22">
            <v>15076</v>
          </cell>
          <cell r="Q22">
            <v>15315</v>
          </cell>
          <cell r="R22">
            <v>15433</v>
          </cell>
          <cell r="S22">
            <v>15616</v>
          </cell>
          <cell r="T22">
            <v>15686</v>
          </cell>
          <cell r="U22">
            <v>15545</v>
          </cell>
        </row>
        <row r="23">
          <cell r="C23">
            <v>5965</v>
          </cell>
          <cell r="D23">
            <v>5552</v>
          </cell>
          <cell r="E23">
            <v>3457</v>
          </cell>
          <cell r="F23">
            <v>2894</v>
          </cell>
          <cell r="G23">
            <v>2924</v>
          </cell>
          <cell r="H23">
            <v>2551</v>
          </cell>
          <cell r="I23">
            <v>2956</v>
          </cell>
          <cell r="J23">
            <v>2899</v>
          </cell>
          <cell r="K23">
            <v>2662</v>
          </cell>
          <cell r="L23">
            <v>2419</v>
          </cell>
          <cell r="M23">
            <v>2407</v>
          </cell>
          <cell r="N23">
            <v>2568</v>
          </cell>
          <cell r="O23">
            <v>2523</v>
          </cell>
          <cell r="P23">
            <v>2659</v>
          </cell>
          <cell r="Q23">
            <v>2805</v>
          </cell>
          <cell r="R23">
            <v>2859</v>
          </cell>
          <cell r="S23">
            <v>2861</v>
          </cell>
          <cell r="T23">
            <v>3086</v>
          </cell>
          <cell r="U23">
            <v>3021</v>
          </cell>
        </row>
        <row r="24">
          <cell r="C24">
            <v>21758</v>
          </cell>
          <cell r="D24">
            <v>21310</v>
          </cell>
          <cell r="E24">
            <v>21310</v>
          </cell>
          <cell r="F24">
            <v>21397</v>
          </cell>
          <cell r="G24">
            <v>22400</v>
          </cell>
          <cell r="H24">
            <v>22069</v>
          </cell>
          <cell r="I24">
            <v>22385</v>
          </cell>
          <cell r="J24">
            <v>23546</v>
          </cell>
          <cell r="K24">
            <v>24302</v>
          </cell>
          <cell r="L24">
            <v>24698</v>
          </cell>
          <cell r="M24">
            <v>24175</v>
          </cell>
          <cell r="N24">
            <v>24202</v>
          </cell>
          <cell r="O24">
            <v>25174</v>
          </cell>
          <cell r="P24">
            <v>25728</v>
          </cell>
          <cell r="Q24">
            <v>26208</v>
          </cell>
          <cell r="R24">
            <v>25368</v>
          </cell>
          <cell r="S24">
            <v>26902</v>
          </cell>
          <cell r="T24">
            <v>26727</v>
          </cell>
          <cell r="U24">
            <v>25878</v>
          </cell>
        </row>
        <row r="25">
          <cell r="C25">
            <v>135865</v>
          </cell>
          <cell r="D25">
            <v>142311</v>
          </cell>
          <cell r="E25">
            <v>143594</v>
          </cell>
          <cell r="F25">
            <v>142983</v>
          </cell>
          <cell r="G25">
            <v>138544</v>
          </cell>
          <cell r="H25">
            <v>141604</v>
          </cell>
          <cell r="I25">
            <v>149183</v>
          </cell>
          <cell r="J25">
            <v>146828</v>
          </cell>
          <cell r="K25">
            <v>151570</v>
          </cell>
          <cell r="L25">
            <v>151269</v>
          </cell>
          <cell r="M25">
            <v>151120</v>
          </cell>
          <cell r="N25">
            <v>157361</v>
          </cell>
          <cell r="O25">
            <v>153020</v>
          </cell>
          <cell r="P25">
            <v>157094</v>
          </cell>
          <cell r="Q25">
            <v>158712</v>
          </cell>
          <cell r="R25">
            <v>157972</v>
          </cell>
          <cell r="S25">
            <v>157076</v>
          </cell>
          <cell r="T25">
            <v>154106</v>
          </cell>
          <cell r="U25">
            <v>156262</v>
          </cell>
        </row>
        <row r="26">
          <cell r="C26">
            <v>227196</v>
          </cell>
          <cell r="D26">
            <v>224412</v>
          </cell>
          <cell r="E26">
            <v>218760</v>
          </cell>
          <cell r="F26">
            <v>219771</v>
          </cell>
          <cell r="G26">
            <v>217710</v>
          </cell>
          <cell r="H26">
            <v>222795</v>
          </cell>
          <cell r="I26">
            <v>230850</v>
          </cell>
          <cell r="J26">
            <v>225258</v>
          </cell>
          <cell r="K26">
            <v>223530</v>
          </cell>
          <cell r="L26">
            <v>218708</v>
          </cell>
          <cell r="M26">
            <v>218093</v>
          </cell>
          <cell r="N26">
            <v>223930</v>
          </cell>
          <cell r="O26">
            <v>219224</v>
          </cell>
          <cell r="P26">
            <v>226225</v>
          </cell>
          <cell r="Q26">
            <v>225323</v>
          </cell>
          <cell r="R26">
            <v>222009</v>
          </cell>
          <cell r="S26">
            <v>226183</v>
          </cell>
          <cell r="T26">
            <v>216005</v>
          </cell>
          <cell r="U26">
            <v>224006</v>
          </cell>
        </row>
        <row r="27">
          <cell r="C27">
            <v>14541</v>
          </cell>
          <cell r="D27">
            <v>14721</v>
          </cell>
          <cell r="E27">
            <v>14983</v>
          </cell>
          <cell r="F27">
            <v>15234</v>
          </cell>
          <cell r="G27">
            <v>15372</v>
          </cell>
          <cell r="H27">
            <v>15838</v>
          </cell>
          <cell r="I27">
            <v>16902</v>
          </cell>
          <cell r="J27">
            <v>17307</v>
          </cell>
          <cell r="K27">
            <v>18201</v>
          </cell>
          <cell r="L27">
            <v>18202</v>
          </cell>
          <cell r="M27">
            <v>18560</v>
          </cell>
          <cell r="N27">
            <v>19162</v>
          </cell>
          <cell r="O27">
            <v>19546</v>
          </cell>
          <cell r="P27">
            <v>20530</v>
          </cell>
          <cell r="Q27">
            <v>20297</v>
          </cell>
          <cell r="R27">
            <v>20800</v>
          </cell>
          <cell r="S27">
            <v>21402</v>
          </cell>
          <cell r="T27">
            <v>21861</v>
          </cell>
          <cell r="U27">
            <v>21195</v>
          </cell>
        </row>
        <row r="28">
          <cell r="C28">
            <v>19192</v>
          </cell>
          <cell r="D28">
            <v>18211</v>
          </cell>
          <cell r="E28">
            <v>15929</v>
          </cell>
          <cell r="F28">
            <v>15801</v>
          </cell>
          <cell r="G28">
            <v>15642</v>
          </cell>
          <cell r="H28">
            <v>15700</v>
          </cell>
          <cell r="I28">
            <v>16275</v>
          </cell>
          <cell r="J28">
            <v>15589</v>
          </cell>
          <cell r="K28">
            <v>15677</v>
          </cell>
          <cell r="L28">
            <v>15923</v>
          </cell>
          <cell r="M28">
            <v>15744</v>
          </cell>
          <cell r="N28">
            <v>16460</v>
          </cell>
          <cell r="O28">
            <v>16998</v>
          </cell>
          <cell r="P28">
            <v>17611</v>
          </cell>
          <cell r="Q28">
            <v>17505</v>
          </cell>
          <cell r="R28">
            <v>18111</v>
          </cell>
          <cell r="S28">
            <v>18019</v>
          </cell>
          <cell r="T28">
            <v>16946</v>
          </cell>
          <cell r="U28">
            <v>17035</v>
          </cell>
        </row>
        <row r="29">
          <cell r="C29">
            <v>1649</v>
          </cell>
          <cell r="D29">
            <v>1610</v>
          </cell>
          <cell r="E29">
            <v>1651</v>
          </cell>
          <cell r="F29">
            <v>1709</v>
          </cell>
          <cell r="G29">
            <v>1705</v>
          </cell>
          <cell r="H29">
            <v>1706</v>
          </cell>
          <cell r="I29">
            <v>1771</v>
          </cell>
          <cell r="J29">
            <v>1793</v>
          </cell>
          <cell r="K29">
            <v>1859</v>
          </cell>
          <cell r="L29">
            <v>2013</v>
          </cell>
          <cell r="M29">
            <v>2117</v>
          </cell>
          <cell r="N29">
            <v>2131</v>
          </cell>
          <cell r="O29">
            <v>2209</v>
          </cell>
          <cell r="P29">
            <v>2218</v>
          </cell>
          <cell r="Q29">
            <v>2230</v>
          </cell>
          <cell r="R29">
            <v>2204</v>
          </cell>
          <cell r="S29">
            <v>2382</v>
          </cell>
        </row>
        <row r="30">
          <cell r="C30">
            <v>7352</v>
          </cell>
          <cell r="D30">
            <v>7450</v>
          </cell>
          <cell r="E30">
            <v>7275</v>
          </cell>
          <cell r="F30">
            <v>7526</v>
          </cell>
          <cell r="G30">
            <v>7800</v>
          </cell>
          <cell r="H30">
            <v>7909</v>
          </cell>
          <cell r="I30">
            <v>8268</v>
          </cell>
          <cell r="J30">
            <v>8587</v>
          </cell>
          <cell r="K30">
            <v>9313</v>
          </cell>
          <cell r="L30">
            <v>9914</v>
          </cell>
          <cell r="M30">
            <v>10671</v>
          </cell>
          <cell r="N30">
            <v>11099</v>
          </cell>
          <cell r="O30">
            <v>11199</v>
          </cell>
          <cell r="P30">
            <v>11463</v>
          </cell>
          <cell r="Q30">
            <v>11818</v>
          </cell>
          <cell r="R30">
            <v>12463</v>
          </cell>
          <cell r="S30">
            <v>13072</v>
          </cell>
          <cell r="T30">
            <v>12184</v>
          </cell>
          <cell r="U30">
            <v>13194</v>
          </cell>
        </row>
        <row r="31">
          <cell r="C31">
            <v>107743</v>
          </cell>
          <cell r="D31">
            <v>110735</v>
          </cell>
          <cell r="E31">
            <v>110962</v>
          </cell>
          <cell r="F31">
            <v>111547</v>
          </cell>
          <cell r="G31">
            <v>109868</v>
          </cell>
          <cell r="H31">
            <v>114650</v>
          </cell>
          <cell r="I31">
            <v>115751</v>
          </cell>
          <cell r="J31">
            <v>116753</v>
          </cell>
          <cell r="K31">
            <v>120306</v>
          </cell>
          <cell r="L31">
            <v>124781</v>
          </cell>
          <cell r="M31">
            <v>124946</v>
          </cell>
          <cell r="N31">
            <v>126187</v>
          </cell>
          <cell r="O31">
            <v>125566</v>
          </cell>
          <cell r="P31">
            <v>131050</v>
          </cell>
          <cell r="Q31">
            <v>134880</v>
          </cell>
          <cell r="R31">
            <v>136748</v>
          </cell>
          <cell r="S31">
            <v>135394</v>
          </cell>
          <cell r="T31">
            <v>133867</v>
          </cell>
          <cell r="U31">
            <v>128185</v>
          </cell>
        </row>
        <row r="32">
          <cell r="C32">
            <v>6390</v>
          </cell>
          <cell r="D32">
            <v>6211</v>
          </cell>
          <cell r="E32">
            <v>5126</v>
          </cell>
          <cell r="F32">
            <v>4434</v>
          </cell>
          <cell r="G32">
            <v>4036</v>
          </cell>
          <cell r="H32">
            <v>3814</v>
          </cell>
          <cell r="I32">
            <v>3773</v>
          </cell>
          <cell r="J32">
            <v>3702</v>
          </cell>
          <cell r="K32">
            <v>3576</v>
          </cell>
          <cell r="L32">
            <v>3372</v>
          </cell>
          <cell r="M32">
            <v>3239</v>
          </cell>
          <cell r="N32">
            <v>3554</v>
          </cell>
          <cell r="O32">
            <v>3612</v>
          </cell>
          <cell r="P32">
            <v>3813</v>
          </cell>
          <cell r="Q32">
            <v>3921</v>
          </cell>
          <cell r="R32">
            <v>4030</v>
          </cell>
          <cell r="S32">
            <v>4199</v>
          </cell>
          <cell r="T32">
            <v>4364</v>
          </cell>
          <cell r="U32">
            <v>4163</v>
          </cell>
        </row>
        <row r="33">
          <cell r="C33">
            <v>9679</v>
          </cell>
          <cell r="D33">
            <v>10161</v>
          </cell>
          <cell r="E33">
            <v>6373</v>
          </cell>
          <cell r="F33">
            <v>4908</v>
          </cell>
          <cell r="G33">
            <v>4730</v>
          </cell>
          <cell r="H33">
            <v>4592</v>
          </cell>
          <cell r="I33">
            <v>4478</v>
          </cell>
          <cell r="J33">
            <v>4516</v>
          </cell>
          <cell r="K33">
            <v>4453</v>
          </cell>
          <cell r="L33">
            <v>4044</v>
          </cell>
          <cell r="M33">
            <v>3740</v>
          </cell>
          <cell r="N33">
            <v>3859</v>
          </cell>
          <cell r="O33">
            <v>4013</v>
          </cell>
          <cell r="P33">
            <v>4123</v>
          </cell>
          <cell r="Q33">
            <v>4286</v>
          </cell>
          <cell r="R33">
            <v>4464</v>
          </cell>
          <cell r="S33">
            <v>4730</v>
          </cell>
          <cell r="T33">
            <v>4962</v>
          </cell>
          <cell r="U33">
            <v>4854</v>
          </cell>
        </row>
        <row r="34">
          <cell r="C34">
            <v>3337</v>
          </cell>
          <cell r="D34">
            <v>3571</v>
          </cell>
          <cell r="E34">
            <v>3562</v>
          </cell>
          <cell r="F34">
            <v>3624</v>
          </cell>
          <cell r="G34">
            <v>3555</v>
          </cell>
          <cell r="H34">
            <v>3171</v>
          </cell>
          <cell r="I34">
            <v>3257</v>
          </cell>
          <cell r="J34">
            <v>3230</v>
          </cell>
          <cell r="K34">
            <v>3195</v>
          </cell>
          <cell r="L34">
            <v>3353</v>
          </cell>
          <cell r="M34">
            <v>3557</v>
          </cell>
          <cell r="N34">
            <v>3702</v>
          </cell>
          <cell r="O34">
            <v>3744</v>
          </cell>
          <cell r="P34">
            <v>3965</v>
          </cell>
          <cell r="Q34">
            <v>4352</v>
          </cell>
          <cell r="R34">
            <v>4446</v>
          </cell>
          <cell r="S34">
            <v>4396</v>
          </cell>
          <cell r="T34">
            <v>4377</v>
          </cell>
          <cell r="U34">
            <v>4329</v>
          </cell>
        </row>
        <row r="35">
          <cell r="C35">
            <v>333</v>
          </cell>
          <cell r="D35">
            <v>388</v>
          </cell>
          <cell r="E35">
            <v>400</v>
          </cell>
          <cell r="F35">
            <v>424</v>
          </cell>
          <cell r="G35">
            <v>419</v>
          </cell>
          <cell r="H35">
            <v>347</v>
          </cell>
          <cell r="I35">
            <v>287</v>
          </cell>
          <cell r="J35">
            <v>401</v>
          </cell>
          <cell r="K35">
            <v>299</v>
          </cell>
          <cell r="L35">
            <v>302</v>
          </cell>
          <cell r="M35">
            <v>324</v>
          </cell>
          <cell r="N35">
            <v>411</v>
          </cell>
          <cell r="O35">
            <v>376</v>
          </cell>
          <cell r="P35">
            <v>461</v>
          </cell>
          <cell r="Q35">
            <v>497</v>
          </cell>
          <cell r="R35">
            <v>459</v>
          </cell>
          <cell r="S35">
            <v>434</v>
          </cell>
          <cell r="T35">
            <v>441</v>
          </cell>
          <cell r="U35">
            <v>490</v>
          </cell>
        </row>
        <row r="36">
          <cell r="C36">
            <v>42425</v>
          </cell>
          <cell r="D36">
            <v>45471</v>
          </cell>
          <cell r="E36">
            <v>44616</v>
          </cell>
          <cell r="F36">
            <v>46264</v>
          </cell>
          <cell r="G36">
            <v>45808</v>
          </cell>
          <cell r="H36">
            <v>48578</v>
          </cell>
          <cell r="I36">
            <v>52518</v>
          </cell>
          <cell r="J36">
            <v>50206</v>
          </cell>
          <cell r="K36">
            <v>50331</v>
          </cell>
          <cell r="L36">
            <v>49586</v>
          </cell>
          <cell r="M36">
            <v>50522</v>
          </cell>
          <cell r="N36">
            <v>51349</v>
          </cell>
          <cell r="O36">
            <v>51418</v>
          </cell>
          <cell r="P36">
            <v>52057</v>
          </cell>
          <cell r="Q36">
            <v>52904</v>
          </cell>
          <cell r="R36">
            <v>51645</v>
          </cell>
          <cell r="S36">
            <v>50934</v>
          </cell>
          <cell r="T36">
            <v>49677</v>
          </cell>
          <cell r="U36">
            <v>51187</v>
          </cell>
        </row>
        <row r="37">
          <cell r="C37">
            <v>16118</v>
          </cell>
          <cell r="D37">
            <v>15855</v>
          </cell>
          <cell r="E37">
            <v>15756</v>
          </cell>
          <cell r="F37">
            <v>16182</v>
          </cell>
          <cell r="G37">
            <v>16734</v>
          </cell>
          <cell r="H37">
            <v>16865</v>
          </cell>
          <cell r="I37">
            <v>17622</v>
          </cell>
          <cell r="J37">
            <v>17438</v>
          </cell>
          <cell r="K37">
            <v>18262</v>
          </cell>
          <cell r="L37">
            <v>18663</v>
          </cell>
          <cell r="M37">
            <v>18130</v>
          </cell>
          <cell r="N37">
            <v>18317</v>
          </cell>
          <cell r="O37">
            <v>18142</v>
          </cell>
          <cell r="P37">
            <v>17980</v>
          </cell>
          <cell r="Q37">
            <v>18444</v>
          </cell>
          <cell r="R37">
            <v>18525</v>
          </cell>
          <cell r="S37">
            <v>18352</v>
          </cell>
          <cell r="T37">
            <v>18842</v>
          </cell>
          <cell r="U37">
            <v>18894</v>
          </cell>
        </row>
        <row r="38">
          <cell r="C38">
            <v>59766</v>
          </cell>
          <cell r="D38">
            <v>60319</v>
          </cell>
          <cell r="E38">
            <v>59297</v>
          </cell>
          <cell r="F38">
            <v>64366</v>
          </cell>
          <cell r="G38">
            <v>62163</v>
          </cell>
          <cell r="H38">
            <v>63625</v>
          </cell>
          <cell r="I38">
            <v>66004</v>
          </cell>
          <cell r="J38">
            <v>65457</v>
          </cell>
          <cell r="K38">
            <v>60026</v>
          </cell>
          <cell r="L38">
            <v>58801</v>
          </cell>
          <cell r="M38">
            <v>55316</v>
          </cell>
          <cell r="N38">
            <v>55850</v>
          </cell>
          <cell r="O38">
            <v>54187</v>
          </cell>
          <cell r="P38">
            <v>56061</v>
          </cell>
          <cell r="Q38">
            <v>57455</v>
          </cell>
          <cell r="R38">
            <v>57766</v>
          </cell>
          <cell r="S38">
            <v>60755</v>
          </cell>
          <cell r="T38">
            <v>61245</v>
          </cell>
          <cell r="U38">
            <v>61816</v>
          </cell>
        </row>
        <row r="39">
          <cell r="C39">
            <v>11813</v>
          </cell>
          <cell r="D39">
            <v>12290</v>
          </cell>
          <cell r="E39">
            <v>12704</v>
          </cell>
          <cell r="F39">
            <v>12843</v>
          </cell>
          <cell r="G39">
            <v>13458</v>
          </cell>
          <cell r="H39">
            <v>13789</v>
          </cell>
          <cell r="I39">
            <v>14527</v>
          </cell>
          <cell r="J39">
            <v>15291</v>
          </cell>
          <cell r="K39">
            <v>16151</v>
          </cell>
          <cell r="L39">
            <v>16732</v>
          </cell>
          <cell r="M39">
            <v>17694</v>
          </cell>
          <cell r="N39">
            <v>18113</v>
          </cell>
          <cell r="O39">
            <v>18390</v>
          </cell>
          <cell r="P39">
            <v>18394</v>
          </cell>
          <cell r="Q39">
            <v>18718</v>
          </cell>
          <cell r="R39">
            <v>18723</v>
          </cell>
          <cell r="S39">
            <v>18544</v>
          </cell>
          <cell r="T39">
            <v>18707</v>
          </cell>
          <cell r="U39">
            <v>18292</v>
          </cell>
        </row>
        <row r="40">
          <cell r="C40">
            <v>37051</v>
          </cell>
          <cell r="D40">
            <v>30124</v>
          </cell>
          <cell r="E40">
            <v>24086</v>
          </cell>
          <cell r="F40">
            <v>22379</v>
          </cell>
          <cell r="G40">
            <v>25083</v>
          </cell>
          <cell r="H40">
            <v>26792</v>
          </cell>
          <cell r="I40">
            <v>29662</v>
          </cell>
          <cell r="J40">
            <v>28740</v>
          </cell>
          <cell r="K40">
            <v>26156</v>
          </cell>
          <cell r="L40">
            <v>22430</v>
          </cell>
          <cell r="M40">
            <v>22516</v>
          </cell>
          <cell r="N40">
            <v>23037</v>
          </cell>
          <cell r="O40">
            <v>23086</v>
          </cell>
          <cell r="P40">
            <v>24201</v>
          </cell>
          <cell r="Q40">
            <v>25497</v>
          </cell>
          <cell r="R40">
            <v>24664</v>
          </cell>
          <cell r="S40">
            <v>24771</v>
          </cell>
          <cell r="T40">
            <v>24022</v>
          </cell>
          <cell r="U40">
            <v>24887</v>
          </cell>
        </row>
        <row r="41">
          <cell r="C41">
            <v>14806</v>
          </cell>
          <cell r="D41">
            <v>12641</v>
          </cell>
          <cell r="E41">
            <v>11918</v>
          </cell>
          <cell r="F41">
            <v>10642</v>
          </cell>
          <cell r="G41">
            <v>10274</v>
          </cell>
          <cell r="H41">
            <v>10474</v>
          </cell>
          <cell r="I41">
            <v>10634</v>
          </cell>
          <cell r="J41">
            <v>10695</v>
          </cell>
          <cell r="K41">
            <v>10505</v>
          </cell>
          <cell r="L41">
            <v>10278</v>
          </cell>
          <cell r="M41">
            <v>10278</v>
          </cell>
          <cell r="N41">
            <v>10911</v>
          </cell>
          <cell r="O41">
            <v>11115</v>
          </cell>
          <cell r="P41">
            <v>10702</v>
          </cell>
          <cell r="Q41">
            <v>10845</v>
          </cell>
          <cell r="R41">
            <v>10620</v>
          </cell>
          <cell r="S41">
            <v>10704</v>
          </cell>
          <cell r="T41">
            <v>10500</v>
          </cell>
          <cell r="U41">
            <v>10678</v>
          </cell>
        </row>
        <row r="42">
          <cell r="C42">
            <v>3368</v>
          </cell>
          <cell r="D42">
            <v>3329</v>
          </cell>
          <cell r="E42">
            <v>3286</v>
          </cell>
          <cell r="F42">
            <v>3581</v>
          </cell>
          <cell r="G42">
            <v>3756</v>
          </cell>
          <cell r="H42">
            <v>3942</v>
          </cell>
          <cell r="I42">
            <v>4371</v>
          </cell>
          <cell r="J42">
            <v>4493</v>
          </cell>
          <cell r="K42">
            <v>4271</v>
          </cell>
          <cell r="L42">
            <v>4349</v>
          </cell>
          <cell r="M42">
            <v>4425</v>
          </cell>
          <cell r="N42">
            <v>4567</v>
          </cell>
          <cell r="O42">
            <v>4546</v>
          </cell>
          <cell r="P42">
            <v>4674</v>
          </cell>
          <cell r="Q42">
            <v>4782</v>
          </cell>
          <cell r="R42">
            <v>4874</v>
          </cell>
          <cell r="S42">
            <v>4933</v>
          </cell>
          <cell r="T42">
            <v>4867</v>
          </cell>
          <cell r="U42">
            <v>5232</v>
          </cell>
        </row>
        <row r="43">
          <cell r="C43">
            <v>56801</v>
          </cell>
          <cell r="D43">
            <v>60210</v>
          </cell>
          <cell r="E43">
            <v>60009</v>
          </cell>
          <cell r="F43">
            <v>59496</v>
          </cell>
          <cell r="G43">
            <v>62423</v>
          </cell>
          <cell r="H43">
            <v>63690</v>
          </cell>
          <cell r="I43">
            <v>65426</v>
          </cell>
          <cell r="J43">
            <v>68170</v>
          </cell>
          <cell r="K43">
            <v>71879</v>
          </cell>
          <cell r="L43">
            <v>74473</v>
          </cell>
          <cell r="M43">
            <v>79573</v>
          </cell>
          <cell r="N43">
            <v>83429</v>
          </cell>
          <cell r="O43">
            <v>84757</v>
          </cell>
          <cell r="P43">
            <v>90394</v>
          </cell>
          <cell r="Q43">
            <v>94397</v>
          </cell>
          <cell r="R43">
            <v>97459</v>
          </cell>
          <cell r="S43">
            <v>96054</v>
          </cell>
          <cell r="T43">
            <v>98809</v>
          </cell>
          <cell r="U43">
            <v>95419</v>
          </cell>
        </row>
        <row r="44">
          <cell r="C44">
            <v>31000</v>
          </cell>
          <cell r="D44">
            <v>31441</v>
          </cell>
          <cell r="E44">
            <v>31894</v>
          </cell>
          <cell r="F44">
            <v>33572</v>
          </cell>
          <cell r="G44">
            <v>34158</v>
          </cell>
          <cell r="H44">
            <v>34929</v>
          </cell>
          <cell r="I44">
            <v>35884</v>
          </cell>
          <cell r="J44">
            <v>35194</v>
          </cell>
          <cell r="K44">
            <v>35514</v>
          </cell>
          <cell r="L44">
            <v>35091</v>
          </cell>
          <cell r="M44">
            <v>34877</v>
          </cell>
          <cell r="N44">
            <v>34395</v>
          </cell>
          <cell r="O44">
            <v>34145</v>
          </cell>
          <cell r="P44">
            <v>33920</v>
          </cell>
          <cell r="Q44">
            <v>33859</v>
          </cell>
          <cell r="R44">
            <v>33686</v>
          </cell>
          <cell r="S44">
            <v>33109</v>
          </cell>
          <cell r="T44">
            <v>33246</v>
          </cell>
          <cell r="U44">
            <v>32836</v>
          </cell>
        </row>
        <row r="45">
          <cell r="C45">
            <v>18909</v>
          </cell>
          <cell r="D45">
            <v>19638</v>
          </cell>
          <cell r="E45">
            <v>19838</v>
          </cell>
          <cell r="F45">
            <v>19280</v>
          </cell>
          <cell r="G45">
            <v>19019</v>
          </cell>
          <cell r="H45">
            <v>19550</v>
          </cell>
          <cell r="I45">
            <v>19958</v>
          </cell>
          <cell r="J45">
            <v>19619</v>
          </cell>
          <cell r="K45">
            <v>20313</v>
          </cell>
          <cell r="L45">
            <v>20538</v>
          </cell>
          <cell r="M45">
            <v>20337</v>
          </cell>
          <cell r="N45">
            <v>20772</v>
          </cell>
          <cell r="O45">
            <v>20232</v>
          </cell>
          <cell r="P45">
            <v>20812</v>
          </cell>
          <cell r="Q45">
            <v>21137</v>
          </cell>
          <cell r="R45">
            <v>21620</v>
          </cell>
          <cell r="S45">
            <v>21522</v>
          </cell>
          <cell r="T45">
            <v>21037</v>
          </cell>
          <cell r="U45">
            <v>21816</v>
          </cell>
        </row>
        <row r="46">
          <cell r="C46">
            <v>38580</v>
          </cell>
          <cell r="D46">
            <v>38815</v>
          </cell>
          <cell r="E46">
            <v>39660</v>
          </cell>
          <cell r="F46">
            <v>42462</v>
          </cell>
          <cell r="G46">
            <v>40620</v>
          </cell>
          <cell r="H46">
            <v>44718</v>
          </cell>
          <cell r="I46">
            <v>48774</v>
          </cell>
          <cell r="J46">
            <v>50296</v>
          </cell>
          <cell r="K46">
            <v>49852</v>
          </cell>
          <cell r="L46">
            <v>49163</v>
          </cell>
          <cell r="M46">
            <v>55477</v>
          </cell>
          <cell r="N46">
            <v>50233</v>
          </cell>
          <cell r="O46">
            <v>54699</v>
          </cell>
          <cell r="P46">
            <v>58652</v>
          </cell>
          <cell r="Q46">
            <v>60404</v>
          </cell>
          <cell r="R46">
            <v>63243</v>
          </cell>
          <cell r="S46">
            <v>69049</v>
          </cell>
          <cell r="T46">
            <v>73023</v>
          </cell>
          <cell r="U46">
            <v>71857</v>
          </cell>
        </row>
        <row r="47">
          <cell r="C47">
            <v>137080</v>
          </cell>
          <cell r="D47">
            <v>142487</v>
          </cell>
          <cell r="E47">
            <v>139982</v>
          </cell>
          <cell r="F47">
            <v>142413</v>
          </cell>
          <cell r="G47">
            <v>142473</v>
          </cell>
          <cell r="H47">
            <v>142633</v>
          </cell>
          <cell r="I47">
            <v>150452</v>
          </cell>
          <cell r="J47">
            <v>147694</v>
          </cell>
          <cell r="K47">
            <v>150795</v>
          </cell>
          <cell r="L47">
            <v>153559</v>
          </cell>
          <cell r="M47">
            <v>154320</v>
          </cell>
          <cell r="N47">
            <v>155189</v>
          </cell>
          <cell r="O47">
            <v>150563</v>
          </cell>
          <cell r="P47">
            <v>152195</v>
          </cell>
          <cell r="Q47">
            <v>153511</v>
          </cell>
          <cell r="R47">
            <v>153914</v>
          </cell>
          <cell r="S47">
            <v>152343</v>
          </cell>
          <cell r="T47">
            <v>149720</v>
          </cell>
          <cell r="U47">
            <v>148622</v>
          </cell>
        </row>
        <row r="48">
          <cell r="C48">
            <v>1146310</v>
          </cell>
          <cell r="D48">
            <v>1154898</v>
          </cell>
          <cell r="E48">
            <v>1128722</v>
          </cell>
          <cell r="F48">
            <v>1137519</v>
          </cell>
          <cell r="G48">
            <v>1132596</v>
          </cell>
          <cell r="H48">
            <v>1160707</v>
          </cell>
          <cell r="I48">
            <v>1211384</v>
          </cell>
          <cell r="J48">
            <v>1200789</v>
          </cell>
          <cell r="K48">
            <v>1211036</v>
          </cell>
          <cell r="L48">
            <v>1209117</v>
          </cell>
          <cell r="M48">
            <v>1218644</v>
          </cell>
          <cell r="N48">
            <v>1239897</v>
          </cell>
          <cell r="O48">
            <v>1229756</v>
          </cell>
          <cell r="P48">
            <v>1271472</v>
          </cell>
          <cell r="Q48">
            <v>1289558</v>
          </cell>
          <cell r="R48">
            <v>1294321</v>
          </cell>
          <cell r="S48">
            <v>1303871</v>
          </cell>
          <cell r="T48">
            <v>1284192</v>
          </cell>
          <cell r="U48">
            <v>1287783</v>
          </cell>
        </row>
        <row r="49">
          <cell r="C49">
            <v>1071054</v>
          </cell>
          <cell r="D49">
            <v>1078980</v>
          </cell>
          <cell r="E49">
            <v>1051817</v>
          </cell>
          <cell r="F49">
            <v>1057886</v>
          </cell>
          <cell r="G49">
            <v>1054518</v>
          </cell>
          <cell r="H49">
            <v>1077868</v>
          </cell>
          <cell r="I49">
            <v>1123259</v>
          </cell>
          <cell r="J49">
            <v>1111643</v>
          </cell>
          <cell r="K49">
            <v>1120750</v>
          </cell>
          <cell r="L49">
            <v>1118740</v>
          </cell>
          <cell r="M49">
            <v>1122583</v>
          </cell>
          <cell r="N49">
            <v>1148444</v>
          </cell>
          <cell r="O49">
            <v>1134474</v>
          </cell>
          <cell r="P49">
            <v>1171810</v>
          </cell>
          <cell r="Q49">
            <v>1187343</v>
          </cell>
          <cell r="R49">
            <v>1188729</v>
          </cell>
          <cell r="S49">
            <v>1192566</v>
          </cell>
          <cell r="T49">
            <v>1171290</v>
          </cell>
          <cell r="U49">
            <v>1175216</v>
          </cell>
        </row>
        <row r="60">
          <cell r="C60">
            <v>5991</v>
          </cell>
          <cell r="D60">
            <v>6090</v>
          </cell>
          <cell r="E60">
            <v>5759</v>
          </cell>
          <cell r="F60">
            <v>5863</v>
          </cell>
          <cell r="G60">
            <v>5982</v>
          </cell>
          <cell r="H60">
            <v>6199</v>
          </cell>
          <cell r="I60">
            <v>6284</v>
          </cell>
          <cell r="J60">
            <v>6787</v>
          </cell>
          <cell r="K60">
            <v>6565</v>
          </cell>
          <cell r="L60">
            <v>6442</v>
          </cell>
          <cell r="M60">
            <v>7019</v>
          </cell>
          <cell r="N60">
            <v>7266</v>
          </cell>
          <cell r="O60">
            <v>7294</v>
          </cell>
          <cell r="P60">
            <v>7395</v>
          </cell>
          <cell r="Q60">
            <v>7446</v>
          </cell>
          <cell r="R60">
            <v>8367</v>
          </cell>
          <cell r="S60">
            <v>8628</v>
          </cell>
          <cell r="T60">
            <v>8840</v>
          </cell>
          <cell r="U60">
            <v>8831</v>
          </cell>
        </row>
        <row r="61">
          <cell r="C61">
            <v>12591</v>
          </cell>
          <cell r="D61">
            <v>12933</v>
          </cell>
          <cell r="E61">
            <v>12965</v>
          </cell>
          <cell r="F61">
            <v>12207</v>
          </cell>
          <cell r="G61">
            <v>13688</v>
          </cell>
          <cell r="H61">
            <v>13612</v>
          </cell>
          <cell r="I61">
            <v>13238</v>
          </cell>
          <cell r="J61">
            <v>14429</v>
          </cell>
          <cell r="K61">
            <v>14745</v>
          </cell>
          <cell r="L61">
            <v>15216</v>
          </cell>
          <cell r="M61">
            <v>15762</v>
          </cell>
          <cell r="N61">
            <v>15641</v>
          </cell>
          <cell r="O61">
            <v>14429</v>
          </cell>
          <cell r="P61">
            <v>14667</v>
          </cell>
          <cell r="Q61">
            <v>14371</v>
          </cell>
          <cell r="R61">
            <v>13555</v>
          </cell>
          <cell r="S61">
            <v>14417</v>
          </cell>
          <cell r="T61">
            <v>12339</v>
          </cell>
          <cell r="U61">
            <v>12036</v>
          </cell>
        </row>
        <row r="62">
          <cell r="C62">
            <v>9013</v>
          </cell>
          <cell r="D62">
            <v>6895</v>
          </cell>
          <cell r="E62">
            <v>5622</v>
          </cell>
          <cell r="F62">
            <v>4861</v>
          </cell>
          <cell r="G62">
            <v>5309</v>
          </cell>
          <cell r="H62">
            <v>6008</v>
          </cell>
          <cell r="I62">
            <v>5949</v>
          </cell>
          <cell r="J62">
            <v>4538</v>
          </cell>
          <cell r="K62">
            <v>4693</v>
          </cell>
          <cell r="L62">
            <v>3691</v>
          </cell>
          <cell r="M62">
            <v>3646</v>
          </cell>
          <cell r="N62">
            <v>3644</v>
          </cell>
          <cell r="O62">
            <v>3488</v>
          </cell>
          <cell r="P62">
            <v>3812</v>
          </cell>
          <cell r="Q62">
            <v>3771</v>
          </cell>
          <cell r="R62">
            <v>3832</v>
          </cell>
          <cell r="S62">
            <v>3911</v>
          </cell>
          <cell r="T62">
            <v>3940</v>
          </cell>
          <cell r="U62">
            <v>3539</v>
          </cell>
        </row>
        <row r="63">
          <cell r="C63">
            <v>1671</v>
          </cell>
          <cell r="D63">
            <v>1632</v>
          </cell>
          <cell r="E63">
            <v>1386</v>
          </cell>
          <cell r="F63">
            <v>1328</v>
          </cell>
          <cell r="G63">
            <v>1372</v>
          </cell>
          <cell r="H63">
            <v>1256</v>
          </cell>
          <cell r="I63">
            <v>1266</v>
          </cell>
          <cell r="J63">
            <v>1446</v>
          </cell>
          <cell r="K63">
            <v>1438</v>
          </cell>
          <cell r="L63">
            <v>1370</v>
          </cell>
          <cell r="M63">
            <v>1391</v>
          </cell>
          <cell r="N63">
            <v>1440</v>
          </cell>
          <cell r="O63">
            <v>1393</v>
          </cell>
          <cell r="P63">
            <v>1442</v>
          </cell>
          <cell r="Q63">
            <v>1558</v>
          </cell>
          <cell r="R63">
            <v>1576</v>
          </cell>
          <cell r="S63">
            <v>1636</v>
          </cell>
          <cell r="T63">
            <v>1654</v>
          </cell>
          <cell r="U63">
            <v>1689</v>
          </cell>
        </row>
        <row r="64">
          <cell r="C64">
            <v>277</v>
          </cell>
          <cell r="D64">
            <v>345</v>
          </cell>
          <cell r="E64">
            <v>367</v>
          </cell>
          <cell r="F64">
            <v>375</v>
          </cell>
          <cell r="G64">
            <v>386</v>
          </cell>
          <cell r="H64">
            <v>391</v>
          </cell>
          <cell r="I64">
            <v>428</v>
          </cell>
          <cell r="J64">
            <v>405</v>
          </cell>
          <cell r="K64">
            <v>419</v>
          </cell>
          <cell r="L64">
            <v>430</v>
          </cell>
          <cell r="M64">
            <v>441</v>
          </cell>
          <cell r="N64">
            <v>414</v>
          </cell>
          <cell r="O64">
            <v>427</v>
          </cell>
          <cell r="P64">
            <v>425</v>
          </cell>
          <cell r="Q64">
            <v>525</v>
          </cell>
          <cell r="R64">
            <v>318</v>
          </cell>
          <cell r="S64">
            <v>331</v>
          </cell>
          <cell r="T64">
            <v>344</v>
          </cell>
          <cell r="U64">
            <v>375</v>
          </cell>
        </row>
        <row r="65">
          <cell r="C65">
            <v>16371</v>
          </cell>
          <cell r="D65">
            <v>13845</v>
          </cell>
          <cell r="E65">
            <v>14974</v>
          </cell>
          <cell r="F65">
            <v>14490</v>
          </cell>
          <cell r="G65">
            <v>12677</v>
          </cell>
          <cell r="H65">
            <v>12450</v>
          </cell>
          <cell r="I65">
            <v>12325</v>
          </cell>
          <cell r="J65">
            <v>12190</v>
          </cell>
          <cell r="K65">
            <v>11287</v>
          </cell>
          <cell r="L65">
            <v>10049</v>
          </cell>
          <cell r="M65">
            <v>10077</v>
          </cell>
          <cell r="N65">
            <v>9541</v>
          </cell>
          <cell r="O65">
            <v>9614</v>
          </cell>
          <cell r="P65">
            <v>9653</v>
          </cell>
          <cell r="Q65">
            <v>10034</v>
          </cell>
          <cell r="R65">
            <v>9762</v>
          </cell>
          <cell r="S65">
            <v>9599</v>
          </cell>
          <cell r="T65">
            <v>9644</v>
          </cell>
          <cell r="U65">
            <v>9112</v>
          </cell>
        </row>
        <row r="66">
          <cell r="C66">
            <v>2691</v>
          </cell>
          <cell r="D66">
            <v>2855</v>
          </cell>
          <cell r="E66">
            <v>2843</v>
          </cell>
          <cell r="F66">
            <v>2866</v>
          </cell>
          <cell r="G66">
            <v>2930</v>
          </cell>
          <cell r="H66">
            <v>3040</v>
          </cell>
          <cell r="I66">
            <v>3044</v>
          </cell>
          <cell r="J66">
            <v>3054</v>
          </cell>
          <cell r="K66">
            <v>3001</v>
          </cell>
          <cell r="L66">
            <v>3032</v>
          </cell>
          <cell r="M66">
            <v>2938</v>
          </cell>
          <cell r="N66">
            <v>3012</v>
          </cell>
          <cell r="O66">
            <v>2852</v>
          </cell>
          <cell r="P66">
            <v>2863</v>
          </cell>
          <cell r="Q66">
            <v>2904</v>
          </cell>
          <cell r="R66">
            <v>2867</v>
          </cell>
          <cell r="S66">
            <v>2919</v>
          </cell>
          <cell r="T66">
            <v>2873</v>
          </cell>
          <cell r="U66">
            <v>2765</v>
          </cell>
        </row>
        <row r="67">
          <cell r="C67">
            <v>2553</v>
          </cell>
          <cell r="D67">
            <v>2380</v>
          </cell>
          <cell r="E67">
            <v>1431</v>
          </cell>
          <cell r="F67">
            <v>1283</v>
          </cell>
          <cell r="G67">
            <v>1087</v>
          </cell>
          <cell r="H67">
            <v>836</v>
          </cell>
          <cell r="I67">
            <v>907</v>
          </cell>
          <cell r="J67">
            <v>808</v>
          </cell>
          <cell r="K67">
            <v>708</v>
          </cell>
          <cell r="L67">
            <v>557</v>
          </cell>
          <cell r="M67">
            <v>571</v>
          </cell>
          <cell r="N67">
            <v>631</v>
          </cell>
          <cell r="O67">
            <v>558</v>
          </cell>
          <cell r="P67">
            <v>670</v>
          </cell>
          <cell r="Q67">
            <v>672</v>
          </cell>
          <cell r="R67">
            <v>718</v>
          </cell>
          <cell r="S67">
            <v>691</v>
          </cell>
          <cell r="T67">
            <v>768</v>
          </cell>
          <cell r="U67">
            <v>770</v>
          </cell>
        </row>
        <row r="68">
          <cell r="C68">
            <v>9620</v>
          </cell>
          <cell r="D68">
            <v>9103</v>
          </cell>
          <cell r="E68">
            <v>9063</v>
          </cell>
          <cell r="F68">
            <v>9406</v>
          </cell>
          <cell r="G68">
            <v>10083</v>
          </cell>
          <cell r="H68">
            <v>9989</v>
          </cell>
          <cell r="I68">
            <v>10189</v>
          </cell>
          <cell r="J68">
            <v>11079</v>
          </cell>
          <cell r="K68">
            <v>11510</v>
          </cell>
          <cell r="L68">
            <v>12035</v>
          </cell>
          <cell r="M68">
            <v>12046</v>
          </cell>
          <cell r="N68">
            <v>11403</v>
          </cell>
          <cell r="O68">
            <v>12083</v>
          </cell>
          <cell r="P68">
            <v>12376</v>
          </cell>
          <cell r="Q68">
            <v>12877</v>
          </cell>
          <cell r="R68">
            <v>12082</v>
          </cell>
          <cell r="S68">
            <v>13350</v>
          </cell>
          <cell r="T68">
            <v>12957</v>
          </cell>
          <cell r="U68">
            <v>12451</v>
          </cell>
        </row>
        <row r="69">
          <cell r="C69">
            <v>36439</v>
          </cell>
          <cell r="D69">
            <v>36348</v>
          </cell>
          <cell r="E69">
            <v>36888</v>
          </cell>
          <cell r="F69">
            <v>35609</v>
          </cell>
          <cell r="G69">
            <v>34785</v>
          </cell>
          <cell r="H69">
            <v>37119</v>
          </cell>
          <cell r="I69">
            <v>37334</v>
          </cell>
          <cell r="J69">
            <v>37292</v>
          </cell>
          <cell r="K69">
            <v>37641</v>
          </cell>
          <cell r="L69">
            <v>36222</v>
          </cell>
          <cell r="M69">
            <v>36887</v>
          </cell>
          <cell r="N69">
            <v>39645</v>
          </cell>
          <cell r="O69">
            <v>37864</v>
          </cell>
          <cell r="P69">
            <v>39275</v>
          </cell>
          <cell r="Q69">
            <v>37839</v>
          </cell>
          <cell r="R69">
            <v>35728</v>
          </cell>
          <cell r="S69">
            <v>35786</v>
          </cell>
          <cell r="T69">
            <v>34983</v>
          </cell>
          <cell r="U69">
            <v>36334</v>
          </cell>
        </row>
        <row r="70">
          <cell r="C70">
            <v>71457</v>
          </cell>
          <cell r="D70">
            <v>64681</v>
          </cell>
          <cell r="E70">
            <v>61253</v>
          </cell>
          <cell r="F70">
            <v>58065</v>
          </cell>
          <cell r="G70">
            <v>58785</v>
          </cell>
          <cell r="H70">
            <v>62002</v>
          </cell>
          <cell r="I70">
            <v>60610</v>
          </cell>
          <cell r="J70">
            <v>58272</v>
          </cell>
          <cell r="K70">
            <v>57522</v>
          </cell>
          <cell r="L70">
            <v>56299</v>
          </cell>
          <cell r="M70">
            <v>57896</v>
          </cell>
          <cell r="N70">
            <v>58759</v>
          </cell>
          <cell r="O70">
            <v>57925</v>
          </cell>
          <cell r="P70">
            <v>59016</v>
          </cell>
          <cell r="Q70">
            <v>57862</v>
          </cell>
          <cell r="R70">
            <v>57436</v>
          </cell>
          <cell r="S70">
            <v>57815</v>
          </cell>
          <cell r="T70">
            <v>61591</v>
          </cell>
          <cell r="U70">
            <v>60436</v>
          </cell>
        </row>
        <row r="71">
          <cell r="C71">
            <v>3945</v>
          </cell>
          <cell r="D71">
            <v>3765</v>
          </cell>
          <cell r="E71">
            <v>3830</v>
          </cell>
          <cell r="F71">
            <v>3727</v>
          </cell>
          <cell r="G71">
            <v>3750</v>
          </cell>
          <cell r="H71">
            <v>4114</v>
          </cell>
          <cell r="I71">
            <v>4315</v>
          </cell>
          <cell r="J71">
            <v>4359</v>
          </cell>
          <cell r="K71">
            <v>4429</v>
          </cell>
          <cell r="L71">
            <v>4165</v>
          </cell>
          <cell r="M71">
            <v>4445</v>
          </cell>
          <cell r="N71">
            <v>4505</v>
          </cell>
          <cell r="O71">
            <v>4468</v>
          </cell>
          <cell r="P71">
            <v>4315</v>
          </cell>
          <cell r="Q71">
            <v>4054</v>
          </cell>
          <cell r="R71">
            <v>4143</v>
          </cell>
          <cell r="S71">
            <v>4213</v>
          </cell>
          <cell r="T71">
            <v>4587</v>
          </cell>
          <cell r="U71">
            <v>4238</v>
          </cell>
        </row>
        <row r="72">
          <cell r="C72">
            <v>6534</v>
          </cell>
          <cell r="D72">
            <v>5432</v>
          </cell>
          <cell r="E72">
            <v>4390</v>
          </cell>
          <cell r="F72">
            <v>4183</v>
          </cell>
          <cell r="G72">
            <v>3895</v>
          </cell>
          <cell r="H72">
            <v>3797</v>
          </cell>
          <cell r="I72">
            <v>3950</v>
          </cell>
          <cell r="J72">
            <v>3677</v>
          </cell>
          <cell r="K72">
            <v>3657</v>
          </cell>
          <cell r="L72">
            <v>3494</v>
          </cell>
          <cell r="M72">
            <v>3446</v>
          </cell>
          <cell r="N72">
            <v>3551</v>
          </cell>
          <cell r="O72">
            <v>3755</v>
          </cell>
          <cell r="P72">
            <v>3478</v>
          </cell>
          <cell r="Q72">
            <v>3389</v>
          </cell>
          <cell r="R72">
            <v>3422</v>
          </cell>
          <cell r="S72">
            <v>3461</v>
          </cell>
          <cell r="T72">
            <v>3377</v>
          </cell>
          <cell r="U72">
            <v>3358</v>
          </cell>
        </row>
        <row r="73">
          <cell r="C73">
            <v>417</v>
          </cell>
          <cell r="D73">
            <v>388</v>
          </cell>
          <cell r="E73">
            <v>389</v>
          </cell>
          <cell r="F73">
            <v>412</v>
          </cell>
          <cell r="G73">
            <v>430</v>
          </cell>
          <cell r="H73">
            <v>435</v>
          </cell>
          <cell r="I73">
            <v>474</v>
          </cell>
          <cell r="J73">
            <v>511</v>
          </cell>
          <cell r="K73">
            <v>559</v>
          </cell>
          <cell r="L73">
            <v>636</v>
          </cell>
          <cell r="M73">
            <v>720</v>
          </cell>
          <cell r="N73">
            <v>753</v>
          </cell>
          <cell r="O73">
            <v>786</v>
          </cell>
          <cell r="P73">
            <v>775</v>
          </cell>
          <cell r="Q73">
            <v>797</v>
          </cell>
          <cell r="R73">
            <v>765</v>
          </cell>
          <cell r="S73">
            <v>852</v>
          </cell>
        </row>
        <row r="74">
          <cell r="C74">
            <v>1730</v>
          </cell>
          <cell r="D74">
            <v>1756</v>
          </cell>
          <cell r="E74">
            <v>1656</v>
          </cell>
          <cell r="F74">
            <v>1726</v>
          </cell>
          <cell r="G74">
            <v>1792</v>
          </cell>
          <cell r="H74">
            <v>1853</v>
          </cell>
          <cell r="I74">
            <v>1831</v>
          </cell>
          <cell r="J74">
            <v>1944</v>
          </cell>
          <cell r="K74">
            <v>1998</v>
          </cell>
          <cell r="L74">
            <v>2074</v>
          </cell>
          <cell r="M74">
            <v>2339</v>
          </cell>
          <cell r="N74">
            <v>2325</v>
          </cell>
          <cell r="O74">
            <v>2282</v>
          </cell>
          <cell r="P74">
            <v>2236</v>
          </cell>
          <cell r="Q74">
            <v>2366</v>
          </cell>
          <cell r="R74">
            <v>2595</v>
          </cell>
          <cell r="S74">
            <v>2788</v>
          </cell>
          <cell r="T74">
            <v>2544</v>
          </cell>
          <cell r="U74">
            <v>2481</v>
          </cell>
        </row>
        <row r="75">
          <cell r="C75">
            <v>35809</v>
          </cell>
          <cell r="D75">
            <v>34953</v>
          </cell>
          <cell r="E75">
            <v>34664</v>
          </cell>
          <cell r="F75">
            <v>33996</v>
          </cell>
          <cell r="G75">
            <v>34983</v>
          </cell>
          <cell r="H75">
            <v>36091</v>
          </cell>
          <cell r="I75">
            <v>35502</v>
          </cell>
          <cell r="J75">
            <v>36603</v>
          </cell>
          <cell r="K75">
            <v>37042</v>
          </cell>
          <cell r="L75">
            <v>38748</v>
          </cell>
          <cell r="M75">
            <v>39775</v>
          </cell>
          <cell r="N75">
            <v>38794</v>
          </cell>
          <cell r="O75">
            <v>38662</v>
          </cell>
          <cell r="P75">
            <v>40721</v>
          </cell>
          <cell r="Q75">
            <v>42234</v>
          </cell>
          <cell r="R75">
            <v>41855</v>
          </cell>
          <cell r="S75">
            <v>41362</v>
          </cell>
          <cell r="T75">
            <v>42193</v>
          </cell>
          <cell r="U75">
            <v>36551</v>
          </cell>
        </row>
        <row r="76">
          <cell r="C76">
            <v>1980</v>
          </cell>
          <cell r="D76">
            <v>1739</v>
          </cell>
          <cell r="E76">
            <v>1323</v>
          </cell>
          <cell r="F76">
            <v>880</v>
          </cell>
          <cell r="G76">
            <v>697</v>
          </cell>
          <cell r="H76">
            <v>692</v>
          </cell>
          <cell r="I76">
            <v>660</v>
          </cell>
          <cell r="J76">
            <v>726</v>
          </cell>
          <cell r="K76">
            <v>702</v>
          </cell>
          <cell r="L76">
            <v>632</v>
          </cell>
          <cell r="M76">
            <v>571</v>
          </cell>
          <cell r="N76">
            <v>610</v>
          </cell>
          <cell r="O76">
            <v>621</v>
          </cell>
          <cell r="P76">
            <v>628</v>
          </cell>
          <cell r="Q76">
            <v>669</v>
          </cell>
          <cell r="R76">
            <v>705</v>
          </cell>
          <cell r="S76">
            <v>741</v>
          </cell>
          <cell r="T76">
            <v>724</v>
          </cell>
          <cell r="U76">
            <v>681</v>
          </cell>
        </row>
        <row r="77">
          <cell r="C77">
            <v>3327</v>
          </cell>
          <cell r="D77">
            <v>3327</v>
          </cell>
          <cell r="E77">
            <v>1882</v>
          </cell>
          <cell r="F77">
            <v>1108</v>
          </cell>
          <cell r="G77">
            <v>1104</v>
          </cell>
          <cell r="H77">
            <v>1017</v>
          </cell>
          <cell r="I77">
            <v>975</v>
          </cell>
          <cell r="J77">
            <v>999</v>
          </cell>
          <cell r="K77">
            <v>986</v>
          </cell>
          <cell r="L77">
            <v>825</v>
          </cell>
          <cell r="M77">
            <v>780</v>
          </cell>
          <cell r="N77">
            <v>772</v>
          </cell>
          <cell r="O77">
            <v>863</v>
          </cell>
          <cell r="P77">
            <v>909</v>
          </cell>
          <cell r="Q77">
            <v>937</v>
          </cell>
          <cell r="R77">
            <v>994</v>
          </cell>
          <cell r="S77">
            <v>1055</v>
          </cell>
          <cell r="T77">
            <v>1064</v>
          </cell>
          <cell r="U77">
            <v>957</v>
          </cell>
        </row>
        <row r="78">
          <cell r="C78">
            <v>1746</v>
          </cell>
          <cell r="D78">
            <v>1705</v>
          </cell>
          <cell r="E78">
            <v>1623</v>
          </cell>
          <cell r="F78">
            <v>1671</v>
          </cell>
          <cell r="G78">
            <v>1569</v>
          </cell>
          <cell r="H78">
            <v>1214</v>
          </cell>
          <cell r="I78">
            <v>1180</v>
          </cell>
          <cell r="J78">
            <v>1055</v>
          </cell>
          <cell r="K78">
            <v>888</v>
          </cell>
          <cell r="L78">
            <v>922</v>
          </cell>
          <cell r="M78">
            <v>957</v>
          </cell>
          <cell r="N78">
            <v>921</v>
          </cell>
          <cell r="O78">
            <v>888</v>
          </cell>
          <cell r="P78">
            <v>889</v>
          </cell>
          <cell r="Q78">
            <v>966</v>
          </cell>
          <cell r="R78">
            <v>940</v>
          </cell>
          <cell r="S78">
            <v>1019</v>
          </cell>
          <cell r="T78">
            <v>959</v>
          </cell>
          <cell r="U78">
            <v>876</v>
          </cell>
        </row>
        <row r="79">
          <cell r="C79">
            <v>0</v>
          </cell>
          <cell r="D79">
            <v>20</v>
          </cell>
          <cell r="E79">
            <v>22</v>
          </cell>
          <cell r="F79">
            <v>22</v>
          </cell>
          <cell r="G79">
            <v>42</v>
          </cell>
          <cell r="H79">
            <v>42</v>
          </cell>
          <cell r="I79">
            <v>44</v>
          </cell>
          <cell r="J79">
            <v>39</v>
          </cell>
          <cell r="K79">
            <v>39</v>
          </cell>
          <cell r="L79">
            <v>40</v>
          </cell>
          <cell r="M79">
            <v>43</v>
          </cell>
          <cell r="N79">
            <v>42</v>
          </cell>
          <cell r="O79">
            <v>44</v>
          </cell>
          <cell r="P79">
            <v>48</v>
          </cell>
          <cell r="Q79">
            <v>47</v>
          </cell>
          <cell r="R79">
            <v>46</v>
          </cell>
          <cell r="S79">
            <v>46</v>
          </cell>
          <cell r="T79">
            <v>46</v>
          </cell>
          <cell r="U79">
            <v>46</v>
          </cell>
        </row>
        <row r="80">
          <cell r="C80">
            <v>12538</v>
          </cell>
          <cell r="D80">
            <v>12742</v>
          </cell>
          <cell r="E80">
            <v>12560</v>
          </cell>
          <cell r="F80">
            <v>13235</v>
          </cell>
          <cell r="G80">
            <v>12477</v>
          </cell>
          <cell r="H80">
            <v>14092</v>
          </cell>
          <cell r="I80">
            <v>14480</v>
          </cell>
          <cell r="J80">
            <v>14272</v>
          </cell>
          <cell r="K80">
            <v>14387</v>
          </cell>
          <cell r="L80">
            <v>14185</v>
          </cell>
          <cell r="M80">
            <v>14895</v>
          </cell>
          <cell r="N80">
            <v>14757</v>
          </cell>
          <cell r="O80">
            <v>14738</v>
          </cell>
          <cell r="P80">
            <v>14829</v>
          </cell>
          <cell r="Q80">
            <v>15189</v>
          </cell>
          <cell r="R80">
            <v>14925</v>
          </cell>
          <cell r="S80">
            <v>13529</v>
          </cell>
          <cell r="T80">
            <v>13028</v>
          </cell>
          <cell r="U80">
            <v>13081</v>
          </cell>
        </row>
        <row r="81">
          <cell r="C81">
            <v>6082</v>
          </cell>
          <cell r="D81">
            <v>5657</v>
          </cell>
          <cell r="E81">
            <v>5454</v>
          </cell>
          <cell r="F81">
            <v>5659</v>
          </cell>
          <cell r="G81">
            <v>6039</v>
          </cell>
          <cell r="H81">
            <v>6170</v>
          </cell>
          <cell r="I81">
            <v>6205</v>
          </cell>
          <cell r="J81">
            <v>6034</v>
          </cell>
          <cell r="K81">
            <v>6510</v>
          </cell>
          <cell r="L81">
            <v>6812</v>
          </cell>
          <cell r="M81">
            <v>7002</v>
          </cell>
          <cell r="N81">
            <v>6503</v>
          </cell>
          <cell r="O81">
            <v>6170</v>
          </cell>
          <cell r="P81">
            <v>6355</v>
          </cell>
          <cell r="Q81">
            <v>6682</v>
          </cell>
          <cell r="R81">
            <v>6581</v>
          </cell>
          <cell r="S81">
            <v>6329</v>
          </cell>
          <cell r="T81">
            <v>6373</v>
          </cell>
          <cell r="U81">
            <v>6750</v>
          </cell>
        </row>
        <row r="82">
          <cell r="C82">
            <v>25337</v>
          </cell>
          <cell r="D82">
            <v>22753</v>
          </cell>
          <cell r="E82">
            <v>20921</v>
          </cell>
          <cell r="F82">
            <v>21749</v>
          </cell>
          <cell r="G82">
            <v>21235</v>
          </cell>
          <cell r="H82">
            <v>22790</v>
          </cell>
          <cell r="I82">
            <v>24234</v>
          </cell>
          <cell r="J82">
            <v>23968</v>
          </cell>
          <cell r="K82">
            <v>21164</v>
          </cell>
          <cell r="L82">
            <v>18503</v>
          </cell>
          <cell r="M82">
            <v>18882</v>
          </cell>
          <cell r="N82">
            <v>17356</v>
          </cell>
          <cell r="O82">
            <v>16525</v>
          </cell>
          <cell r="P82">
            <v>17252</v>
          </cell>
          <cell r="Q82">
            <v>17809</v>
          </cell>
          <cell r="R82">
            <v>16413</v>
          </cell>
          <cell r="S82">
            <v>17272</v>
          </cell>
          <cell r="T82">
            <v>17865</v>
          </cell>
          <cell r="U82">
            <v>16560</v>
          </cell>
        </row>
        <row r="83">
          <cell r="C83">
            <v>4728</v>
          </cell>
          <cell r="D83">
            <v>4823</v>
          </cell>
          <cell r="E83">
            <v>4783</v>
          </cell>
          <cell r="F83">
            <v>4670</v>
          </cell>
          <cell r="G83">
            <v>4988</v>
          </cell>
          <cell r="H83">
            <v>4974</v>
          </cell>
          <cell r="I83">
            <v>5042</v>
          </cell>
          <cell r="J83">
            <v>5607</v>
          </cell>
          <cell r="K83">
            <v>5943</v>
          </cell>
          <cell r="L83">
            <v>5986</v>
          </cell>
          <cell r="M83">
            <v>6244</v>
          </cell>
          <cell r="N83">
            <v>6322</v>
          </cell>
          <cell r="O83">
            <v>5824</v>
          </cell>
          <cell r="P83">
            <v>5869</v>
          </cell>
          <cell r="Q83">
            <v>5767</v>
          </cell>
          <cell r="R83">
            <v>5689</v>
          </cell>
          <cell r="S83">
            <v>5694</v>
          </cell>
          <cell r="T83">
            <v>5782</v>
          </cell>
          <cell r="U83">
            <v>5564</v>
          </cell>
        </row>
        <row r="84">
          <cell r="C84">
            <v>25303</v>
          </cell>
          <cell r="D84">
            <v>18794</v>
          </cell>
          <cell r="E84">
            <v>11037</v>
          </cell>
          <cell r="F84">
            <v>10066</v>
          </cell>
          <cell r="G84">
            <v>13539</v>
          </cell>
          <cell r="H84">
            <v>15029</v>
          </cell>
          <cell r="I84">
            <v>14878</v>
          </cell>
          <cell r="J84">
            <v>12926</v>
          </cell>
          <cell r="K84">
            <v>10711</v>
          </cell>
          <cell r="L84">
            <v>8937</v>
          </cell>
          <cell r="M84">
            <v>9122</v>
          </cell>
          <cell r="N84">
            <v>9696</v>
          </cell>
          <cell r="O84">
            <v>10359</v>
          </cell>
          <cell r="P84">
            <v>10355</v>
          </cell>
          <cell r="Q84">
            <v>10165</v>
          </cell>
          <cell r="R84">
            <v>9974</v>
          </cell>
          <cell r="S84">
            <v>9565</v>
          </cell>
          <cell r="T84">
            <v>9129</v>
          </cell>
          <cell r="U84">
            <v>9210</v>
          </cell>
        </row>
        <row r="85">
          <cell r="C85">
            <v>6761</v>
          </cell>
          <cell r="D85">
            <v>5831</v>
          </cell>
          <cell r="E85">
            <v>5575</v>
          </cell>
          <cell r="F85">
            <v>4295</v>
          </cell>
          <cell r="G85">
            <v>4425</v>
          </cell>
          <cell r="H85">
            <v>4120</v>
          </cell>
          <cell r="I85">
            <v>4209</v>
          </cell>
          <cell r="J85">
            <v>4159</v>
          </cell>
          <cell r="K85">
            <v>3810</v>
          </cell>
          <cell r="L85">
            <v>3607</v>
          </cell>
          <cell r="M85">
            <v>3826</v>
          </cell>
          <cell r="N85">
            <v>3939</v>
          </cell>
          <cell r="O85">
            <v>4201</v>
          </cell>
          <cell r="P85">
            <v>4363</v>
          </cell>
          <cell r="Q85">
            <v>4383</v>
          </cell>
          <cell r="R85">
            <v>4499</v>
          </cell>
          <cell r="S85">
            <v>4557</v>
          </cell>
          <cell r="T85">
            <v>4394</v>
          </cell>
          <cell r="U85">
            <v>4316</v>
          </cell>
        </row>
        <row r="86">
          <cell r="C86">
            <v>1467</v>
          </cell>
          <cell r="D86">
            <v>1302</v>
          </cell>
          <cell r="E86">
            <v>1150</v>
          </cell>
          <cell r="F86">
            <v>1131</v>
          </cell>
          <cell r="G86">
            <v>1222</v>
          </cell>
          <cell r="H86">
            <v>1178</v>
          </cell>
          <cell r="I86">
            <v>1186</v>
          </cell>
          <cell r="J86">
            <v>1223</v>
          </cell>
          <cell r="K86">
            <v>1162</v>
          </cell>
          <cell r="L86">
            <v>1208</v>
          </cell>
          <cell r="M86">
            <v>1421</v>
          </cell>
          <cell r="N86">
            <v>1333</v>
          </cell>
          <cell r="O86">
            <v>1260</v>
          </cell>
          <cell r="P86">
            <v>1496</v>
          </cell>
          <cell r="Q86">
            <v>1530</v>
          </cell>
          <cell r="R86">
            <v>1653</v>
          </cell>
          <cell r="S86">
            <v>1694</v>
          </cell>
          <cell r="T86">
            <v>1599</v>
          </cell>
          <cell r="U86">
            <v>1480</v>
          </cell>
        </row>
        <row r="87">
          <cell r="C87">
            <v>20070</v>
          </cell>
          <cell r="D87">
            <v>20227</v>
          </cell>
          <cell r="E87">
            <v>19394</v>
          </cell>
          <cell r="F87">
            <v>19243</v>
          </cell>
          <cell r="G87">
            <v>19872</v>
          </cell>
          <cell r="H87">
            <v>20507</v>
          </cell>
          <cell r="I87">
            <v>19816</v>
          </cell>
          <cell r="J87">
            <v>21726</v>
          </cell>
          <cell r="K87">
            <v>22594</v>
          </cell>
          <cell r="L87">
            <v>22389</v>
          </cell>
          <cell r="M87">
            <v>25527</v>
          </cell>
          <cell r="N87">
            <v>27211</v>
          </cell>
          <cell r="O87">
            <v>27542</v>
          </cell>
          <cell r="P87">
            <v>29777</v>
          </cell>
          <cell r="Q87">
            <v>30254</v>
          </cell>
          <cell r="R87">
            <v>31097</v>
          </cell>
          <cell r="S87">
            <v>25785</v>
          </cell>
          <cell r="T87">
            <v>27907</v>
          </cell>
          <cell r="U87">
            <v>26773</v>
          </cell>
        </row>
        <row r="88">
          <cell r="C88">
            <v>12310</v>
          </cell>
          <cell r="D88">
            <v>12346</v>
          </cell>
          <cell r="E88">
            <v>12508</v>
          </cell>
          <cell r="F88">
            <v>13088</v>
          </cell>
          <cell r="G88">
            <v>13228</v>
          </cell>
          <cell r="H88">
            <v>13820</v>
          </cell>
          <cell r="I88">
            <v>14086</v>
          </cell>
          <cell r="J88">
            <v>14118</v>
          </cell>
          <cell r="K88">
            <v>14294</v>
          </cell>
          <cell r="L88">
            <v>14020</v>
          </cell>
          <cell r="M88">
            <v>14290</v>
          </cell>
          <cell r="N88">
            <v>13163</v>
          </cell>
          <cell r="O88">
            <v>13192</v>
          </cell>
          <cell r="P88">
            <v>12823</v>
          </cell>
          <cell r="Q88">
            <v>12942</v>
          </cell>
          <cell r="R88">
            <v>12628</v>
          </cell>
          <cell r="S88">
            <v>12661</v>
          </cell>
          <cell r="T88">
            <v>12824</v>
          </cell>
          <cell r="U88">
            <v>12292</v>
          </cell>
        </row>
        <row r="89">
          <cell r="C89">
            <v>3335</v>
          </cell>
          <cell r="D89">
            <v>3371</v>
          </cell>
          <cell r="E89">
            <v>3405</v>
          </cell>
          <cell r="F89">
            <v>3361</v>
          </cell>
          <cell r="G89">
            <v>3484</v>
          </cell>
          <cell r="H89">
            <v>3584</v>
          </cell>
          <cell r="I89">
            <v>3534</v>
          </cell>
          <cell r="J89">
            <v>3560</v>
          </cell>
          <cell r="K89">
            <v>3593</v>
          </cell>
          <cell r="L89">
            <v>4024</v>
          </cell>
          <cell r="M89">
            <v>3947</v>
          </cell>
          <cell r="N89">
            <v>4107</v>
          </cell>
          <cell r="O89">
            <v>3847</v>
          </cell>
          <cell r="P89">
            <v>3917</v>
          </cell>
          <cell r="Q89">
            <v>4097</v>
          </cell>
          <cell r="R89">
            <v>4102</v>
          </cell>
          <cell r="S89">
            <v>4161</v>
          </cell>
          <cell r="T89">
            <v>4098</v>
          </cell>
          <cell r="U89">
            <v>4124</v>
          </cell>
        </row>
        <row r="90">
          <cell r="C90">
            <v>12028</v>
          </cell>
          <cell r="D90">
            <v>12395</v>
          </cell>
          <cell r="E90">
            <v>12394</v>
          </cell>
          <cell r="F90">
            <v>12748</v>
          </cell>
          <cell r="G90">
            <v>12024</v>
          </cell>
          <cell r="H90">
            <v>13234</v>
          </cell>
          <cell r="I90">
            <v>15895</v>
          </cell>
          <cell r="J90">
            <v>17189</v>
          </cell>
          <cell r="K90">
            <v>17723</v>
          </cell>
          <cell r="L90">
            <v>16335</v>
          </cell>
          <cell r="M90">
            <v>21009</v>
          </cell>
          <cell r="N90">
            <v>16704</v>
          </cell>
          <cell r="O90">
            <v>20231</v>
          </cell>
          <cell r="P90">
            <v>22515</v>
          </cell>
          <cell r="Q90">
            <v>22743</v>
          </cell>
          <cell r="R90">
            <v>22494</v>
          </cell>
          <cell r="S90">
            <v>24725</v>
          </cell>
          <cell r="T90">
            <v>25047</v>
          </cell>
          <cell r="U90">
            <v>19668</v>
          </cell>
        </row>
        <row r="91">
          <cell r="C91">
            <v>34977</v>
          </cell>
          <cell r="D91">
            <v>35633</v>
          </cell>
          <cell r="E91">
            <v>33429</v>
          </cell>
          <cell r="F91">
            <v>33934</v>
          </cell>
          <cell r="G91">
            <v>34717</v>
          </cell>
          <cell r="H91">
            <v>35146</v>
          </cell>
          <cell r="I91">
            <v>36229</v>
          </cell>
          <cell r="J91">
            <v>36278</v>
          </cell>
          <cell r="K91">
            <v>37513</v>
          </cell>
          <cell r="L91">
            <v>38543</v>
          </cell>
          <cell r="M91">
            <v>38574</v>
          </cell>
          <cell r="N91">
            <v>38183</v>
          </cell>
          <cell r="O91">
            <v>36482</v>
          </cell>
          <cell r="P91">
            <v>36995</v>
          </cell>
          <cell r="Q91">
            <v>35682</v>
          </cell>
          <cell r="R91">
            <v>36019</v>
          </cell>
          <cell r="S91">
            <v>35450</v>
          </cell>
          <cell r="T91">
            <v>34315</v>
          </cell>
          <cell r="U91">
            <v>32775</v>
          </cell>
        </row>
        <row r="92">
          <cell r="C92">
            <v>389098</v>
          </cell>
          <cell r="D92">
            <v>366066</v>
          </cell>
          <cell r="E92">
            <v>344940</v>
          </cell>
          <cell r="F92">
            <v>337257</v>
          </cell>
          <cell r="G92">
            <v>342596</v>
          </cell>
          <cell r="H92">
            <v>356801</v>
          </cell>
          <cell r="I92">
            <v>360299</v>
          </cell>
          <cell r="J92">
            <v>361273</v>
          </cell>
          <cell r="K92">
            <v>359233</v>
          </cell>
          <cell r="L92">
            <v>351428</v>
          </cell>
          <cell r="M92">
            <v>366489</v>
          </cell>
          <cell r="N92">
            <v>362943</v>
          </cell>
          <cell r="O92">
            <v>360667</v>
          </cell>
          <cell r="P92">
            <v>372139</v>
          </cell>
          <cell r="Q92">
            <v>372561</v>
          </cell>
          <cell r="R92">
            <v>367780</v>
          </cell>
          <cell r="S92">
            <v>366042</v>
          </cell>
          <cell r="T92">
            <v>367788</v>
          </cell>
          <cell r="U92">
            <v>350119</v>
          </cell>
        </row>
        <row r="93">
          <cell r="C93">
            <v>367236</v>
          </cell>
          <cell r="D93">
            <v>344255</v>
          </cell>
          <cell r="E93">
            <v>323298</v>
          </cell>
          <cell r="F93">
            <v>315077</v>
          </cell>
          <cell r="G93">
            <v>320619</v>
          </cell>
          <cell r="H93">
            <v>333378</v>
          </cell>
          <cell r="I93">
            <v>334191</v>
          </cell>
          <cell r="J93">
            <v>333979</v>
          </cell>
          <cell r="K93">
            <v>330848</v>
          </cell>
          <cell r="L93">
            <v>323621</v>
          </cell>
          <cell r="M93">
            <v>333811</v>
          </cell>
          <cell r="N93">
            <v>334876</v>
          </cell>
          <cell r="O93">
            <v>329633</v>
          </cell>
          <cell r="P93">
            <v>338577</v>
          </cell>
          <cell r="Q93">
            <v>338242</v>
          </cell>
          <cell r="R93">
            <v>333838</v>
          </cell>
          <cell r="S93">
            <v>329975</v>
          </cell>
          <cell r="T93">
            <v>332270</v>
          </cell>
          <cell r="U93">
            <v>319577</v>
          </cell>
        </row>
        <row r="101">
          <cell r="C101">
            <v>5029</v>
          </cell>
          <cell r="D101">
            <v>5571</v>
          </cell>
          <cell r="E101">
            <v>5603</v>
          </cell>
          <cell r="F101">
            <v>5668</v>
          </cell>
          <cell r="G101">
            <v>5701</v>
          </cell>
          <cell r="H101">
            <v>5808</v>
          </cell>
          <cell r="I101">
            <v>6365</v>
          </cell>
          <cell r="J101">
            <v>6078</v>
          </cell>
          <cell r="K101">
            <v>6754</v>
          </cell>
          <cell r="L101">
            <v>6551</v>
          </cell>
          <cell r="M101">
            <v>6878</v>
          </cell>
          <cell r="N101">
            <v>7294</v>
          </cell>
          <cell r="O101">
            <v>7936</v>
          </cell>
          <cell r="P101">
            <v>8465</v>
          </cell>
          <cell r="Q101">
            <v>8754</v>
          </cell>
          <cell r="R101">
            <v>8997</v>
          </cell>
          <cell r="S101">
            <v>8712</v>
          </cell>
          <cell r="T101">
            <v>8859</v>
          </cell>
          <cell r="U101">
            <v>8426</v>
          </cell>
        </row>
        <row r="102">
          <cell r="C102">
            <v>7730</v>
          </cell>
          <cell r="D102">
            <v>7865</v>
          </cell>
          <cell r="E102">
            <v>8311</v>
          </cell>
          <cell r="F102">
            <v>8381</v>
          </cell>
          <cell r="G102">
            <v>8514</v>
          </cell>
          <cell r="H102">
            <v>8511</v>
          </cell>
          <cell r="I102">
            <v>8929</v>
          </cell>
          <cell r="J102">
            <v>9229</v>
          </cell>
          <cell r="K102">
            <v>9608</v>
          </cell>
          <cell r="L102">
            <v>9633</v>
          </cell>
          <cell r="M102">
            <v>9710</v>
          </cell>
          <cell r="N102">
            <v>9492</v>
          </cell>
          <cell r="O102">
            <v>9654</v>
          </cell>
          <cell r="P102">
            <v>10177</v>
          </cell>
          <cell r="Q102">
            <v>10247</v>
          </cell>
          <cell r="R102">
            <v>9926</v>
          </cell>
          <cell r="S102">
            <v>9613</v>
          </cell>
          <cell r="T102">
            <v>9589</v>
          </cell>
          <cell r="U102">
            <v>11227</v>
          </cell>
        </row>
        <row r="103">
          <cell r="C103">
            <v>2523</v>
          </cell>
          <cell r="D103">
            <v>1505</v>
          </cell>
          <cell r="E103">
            <v>1907</v>
          </cell>
          <cell r="F103">
            <v>2273</v>
          </cell>
          <cell r="G103">
            <v>1960</v>
          </cell>
          <cell r="H103">
            <v>1980</v>
          </cell>
          <cell r="I103">
            <v>1832</v>
          </cell>
          <cell r="J103">
            <v>1671</v>
          </cell>
          <cell r="K103">
            <v>1917</v>
          </cell>
          <cell r="L103">
            <v>1948</v>
          </cell>
          <cell r="M103">
            <v>1823</v>
          </cell>
          <cell r="N103">
            <v>1924</v>
          </cell>
          <cell r="O103">
            <v>2026</v>
          </cell>
          <cell r="P103">
            <v>2291</v>
          </cell>
          <cell r="Q103">
            <v>2374</v>
          </cell>
          <cell r="R103">
            <v>2570</v>
          </cell>
          <cell r="S103">
            <v>2772</v>
          </cell>
          <cell r="T103">
            <v>2690</v>
          </cell>
          <cell r="U103">
            <v>2841</v>
          </cell>
        </row>
        <row r="104">
          <cell r="C104">
            <v>32</v>
          </cell>
          <cell r="D104">
            <v>1016</v>
          </cell>
          <cell r="E104">
            <v>965</v>
          </cell>
          <cell r="F104">
            <v>1048</v>
          </cell>
          <cell r="G104">
            <v>1136</v>
          </cell>
          <cell r="H104">
            <v>1193</v>
          </cell>
          <cell r="I104">
            <v>1250</v>
          </cell>
          <cell r="J104">
            <v>1399</v>
          </cell>
          <cell r="K104">
            <v>1462</v>
          </cell>
          <cell r="L104">
            <v>1538</v>
          </cell>
          <cell r="M104">
            <v>1535</v>
          </cell>
          <cell r="N104">
            <v>1550</v>
          </cell>
          <cell r="O104">
            <v>1647</v>
          </cell>
          <cell r="P104">
            <v>1775</v>
          </cell>
          <cell r="Q104">
            <v>1828</v>
          </cell>
          <cell r="R104">
            <v>1910</v>
          </cell>
          <cell r="S104">
            <v>2028</v>
          </cell>
          <cell r="T104">
            <v>2173</v>
          </cell>
          <cell r="U104">
            <v>2131</v>
          </cell>
        </row>
        <row r="105">
          <cell r="C105">
            <v>627</v>
          </cell>
          <cell r="D105">
            <v>572</v>
          </cell>
          <cell r="E105">
            <v>685</v>
          </cell>
          <cell r="F105">
            <v>681</v>
          </cell>
          <cell r="G105">
            <v>698</v>
          </cell>
          <cell r="H105">
            <v>749</v>
          </cell>
          <cell r="I105">
            <v>754</v>
          </cell>
          <cell r="J105">
            <v>772</v>
          </cell>
          <cell r="K105">
            <v>810</v>
          </cell>
          <cell r="L105">
            <v>830</v>
          </cell>
          <cell r="M105">
            <v>852</v>
          </cell>
          <cell r="N105">
            <v>927</v>
          </cell>
          <cell r="O105">
            <v>897</v>
          </cell>
          <cell r="P105">
            <v>953</v>
          </cell>
          <cell r="Q105">
            <v>858</v>
          </cell>
          <cell r="R105">
            <v>969</v>
          </cell>
          <cell r="S105">
            <v>926</v>
          </cell>
          <cell r="T105">
            <v>952</v>
          </cell>
          <cell r="U105">
            <v>973</v>
          </cell>
        </row>
        <row r="106">
          <cell r="C106">
            <v>2812</v>
          </cell>
          <cell r="D106">
            <v>2423</v>
          </cell>
          <cell r="E106">
            <v>3001</v>
          </cell>
          <cell r="F106">
            <v>2989</v>
          </cell>
          <cell r="G106">
            <v>3256</v>
          </cell>
          <cell r="H106">
            <v>2856</v>
          </cell>
          <cell r="I106">
            <v>3734</v>
          </cell>
          <cell r="J106">
            <v>3843</v>
          </cell>
          <cell r="K106">
            <v>3926</v>
          </cell>
          <cell r="L106">
            <v>4287</v>
          </cell>
          <cell r="M106">
            <v>4377</v>
          </cell>
          <cell r="N106">
            <v>4628</v>
          </cell>
          <cell r="O106">
            <v>4837</v>
          </cell>
          <cell r="P106">
            <v>5481</v>
          </cell>
          <cell r="Q106">
            <v>5796</v>
          </cell>
          <cell r="R106">
            <v>6172</v>
          </cell>
          <cell r="S106">
            <v>6301</v>
          </cell>
          <cell r="T106">
            <v>6627</v>
          </cell>
          <cell r="U106">
            <v>6463</v>
          </cell>
        </row>
        <row r="107">
          <cell r="C107">
            <v>4023</v>
          </cell>
          <cell r="D107">
            <v>4095</v>
          </cell>
          <cell r="E107">
            <v>4155</v>
          </cell>
          <cell r="F107">
            <v>4202</v>
          </cell>
          <cell r="G107">
            <v>4404</v>
          </cell>
          <cell r="H107">
            <v>4460</v>
          </cell>
          <cell r="I107">
            <v>4560</v>
          </cell>
          <cell r="J107">
            <v>4625</v>
          </cell>
          <cell r="K107">
            <v>4685</v>
          </cell>
          <cell r="L107">
            <v>4751</v>
          </cell>
          <cell r="M107">
            <v>4732</v>
          </cell>
          <cell r="N107">
            <v>4760</v>
          </cell>
          <cell r="O107">
            <v>4733</v>
          </cell>
          <cell r="P107">
            <v>4916</v>
          </cell>
          <cell r="Q107">
            <v>5150</v>
          </cell>
          <cell r="R107">
            <v>5261</v>
          </cell>
          <cell r="S107">
            <v>5329</v>
          </cell>
          <cell r="T107">
            <v>5555</v>
          </cell>
          <cell r="U107">
            <v>5490</v>
          </cell>
        </row>
        <row r="108">
          <cell r="C108">
            <v>841</v>
          </cell>
          <cell r="D108">
            <v>773</v>
          </cell>
          <cell r="E108">
            <v>400</v>
          </cell>
          <cell r="F108">
            <v>419</v>
          </cell>
          <cell r="G108">
            <v>492</v>
          </cell>
          <cell r="H108">
            <v>492</v>
          </cell>
          <cell r="I108">
            <v>532</v>
          </cell>
          <cell r="J108">
            <v>556</v>
          </cell>
          <cell r="K108">
            <v>577</v>
          </cell>
          <cell r="L108">
            <v>581</v>
          </cell>
          <cell r="M108">
            <v>579</v>
          </cell>
          <cell r="N108">
            <v>653</v>
          </cell>
          <cell r="O108">
            <v>672</v>
          </cell>
          <cell r="P108">
            <v>652</v>
          </cell>
          <cell r="Q108">
            <v>710</v>
          </cell>
          <cell r="R108">
            <v>762</v>
          </cell>
          <cell r="S108">
            <v>799</v>
          </cell>
          <cell r="T108">
            <v>850</v>
          </cell>
          <cell r="U108">
            <v>796</v>
          </cell>
        </row>
        <row r="109">
          <cell r="C109">
            <v>4321</v>
          </cell>
          <cell r="D109">
            <v>4195</v>
          </cell>
          <cell r="E109">
            <v>4146</v>
          </cell>
          <cell r="F109">
            <v>4085</v>
          </cell>
          <cell r="G109">
            <v>4216</v>
          </cell>
          <cell r="H109">
            <v>4162</v>
          </cell>
          <cell r="I109">
            <v>4091</v>
          </cell>
          <cell r="J109">
            <v>4302</v>
          </cell>
          <cell r="K109">
            <v>4361</v>
          </cell>
          <cell r="L109">
            <v>4464</v>
          </cell>
          <cell r="M109">
            <v>4457</v>
          </cell>
          <cell r="N109">
            <v>4548</v>
          </cell>
          <cell r="O109">
            <v>4567</v>
          </cell>
          <cell r="P109">
            <v>4703</v>
          </cell>
          <cell r="Q109">
            <v>4809</v>
          </cell>
          <cell r="R109">
            <v>4822</v>
          </cell>
          <cell r="S109">
            <v>4948</v>
          </cell>
          <cell r="T109">
            <v>5143</v>
          </cell>
          <cell r="U109">
            <v>4957</v>
          </cell>
        </row>
        <row r="110">
          <cell r="C110">
            <v>42037</v>
          </cell>
          <cell r="D110">
            <v>41696</v>
          </cell>
          <cell r="E110">
            <v>42723</v>
          </cell>
          <cell r="F110">
            <v>44712</v>
          </cell>
          <cell r="G110">
            <v>43758</v>
          </cell>
          <cell r="H110">
            <v>44292</v>
          </cell>
          <cell r="I110">
            <v>46262</v>
          </cell>
          <cell r="J110">
            <v>47297</v>
          </cell>
          <cell r="K110">
            <v>49731</v>
          </cell>
          <cell r="L110">
            <v>49914</v>
          </cell>
          <cell r="M110">
            <v>51586</v>
          </cell>
          <cell r="N110">
            <v>51898</v>
          </cell>
          <cell r="O110">
            <v>51427</v>
          </cell>
          <cell r="P110">
            <v>50524</v>
          </cell>
          <cell r="Q110">
            <v>50918</v>
          </cell>
          <cell r="R110">
            <v>50444</v>
          </cell>
          <cell r="S110">
            <v>50861</v>
          </cell>
          <cell r="T110">
            <v>51494</v>
          </cell>
          <cell r="U110">
            <v>50470</v>
          </cell>
        </row>
        <row r="111">
          <cell r="C111">
            <v>58631</v>
          </cell>
          <cell r="D111">
            <v>59200</v>
          </cell>
          <cell r="E111">
            <v>61334</v>
          </cell>
          <cell r="F111">
            <v>62847</v>
          </cell>
          <cell r="G111">
            <v>62145</v>
          </cell>
          <cell r="H111">
            <v>63078</v>
          </cell>
          <cell r="I111">
            <v>62783</v>
          </cell>
          <cell r="J111">
            <v>63944</v>
          </cell>
          <cell r="K111">
            <v>65046</v>
          </cell>
          <cell r="L111">
            <v>67103</v>
          </cell>
          <cell r="M111">
            <v>66188</v>
          </cell>
          <cell r="N111">
            <v>64804</v>
          </cell>
          <cell r="O111">
            <v>64371</v>
          </cell>
          <cell r="P111">
            <v>62596</v>
          </cell>
          <cell r="Q111">
            <v>63219</v>
          </cell>
          <cell r="R111">
            <v>62149</v>
          </cell>
          <cell r="S111">
            <v>63311</v>
          </cell>
          <cell r="T111">
            <v>62218</v>
          </cell>
          <cell r="U111">
            <v>61434</v>
          </cell>
        </row>
        <row r="112">
          <cell r="C112">
            <v>5821</v>
          </cell>
          <cell r="D112">
            <v>5991</v>
          </cell>
          <cell r="E112">
            <v>6163</v>
          </cell>
          <cell r="F112">
            <v>6466</v>
          </cell>
          <cell r="G112">
            <v>6457</v>
          </cell>
          <cell r="H112">
            <v>6445</v>
          </cell>
          <cell r="I112">
            <v>6575</v>
          </cell>
          <cell r="J112">
            <v>6740</v>
          </cell>
          <cell r="K112">
            <v>7308</v>
          </cell>
          <cell r="L112">
            <v>7469</v>
          </cell>
          <cell r="M112">
            <v>7212</v>
          </cell>
          <cell r="N112">
            <v>7379</v>
          </cell>
          <cell r="O112">
            <v>7476</v>
          </cell>
          <cell r="P112">
            <v>7818</v>
          </cell>
          <cell r="Q112">
            <v>7977</v>
          </cell>
          <cell r="R112">
            <v>8085</v>
          </cell>
          <cell r="S112">
            <v>8450</v>
          </cell>
          <cell r="T112">
            <v>8714</v>
          </cell>
          <cell r="U112">
            <v>8510</v>
          </cell>
        </row>
        <row r="113">
          <cell r="C113">
            <v>3031</v>
          </cell>
          <cell r="D113">
            <v>2682</v>
          </cell>
          <cell r="E113">
            <v>2608</v>
          </cell>
          <cell r="F113">
            <v>2597</v>
          </cell>
          <cell r="G113">
            <v>2599</v>
          </cell>
          <cell r="H113">
            <v>2660</v>
          </cell>
          <cell r="I113">
            <v>2665</v>
          </cell>
          <cell r="J113">
            <v>2791</v>
          </cell>
          <cell r="K113">
            <v>3079</v>
          </cell>
          <cell r="L113">
            <v>3270</v>
          </cell>
          <cell r="M113">
            <v>3263</v>
          </cell>
          <cell r="N113">
            <v>3414</v>
          </cell>
          <cell r="O113">
            <v>3599</v>
          </cell>
          <cell r="P113">
            <v>3750</v>
          </cell>
          <cell r="Q113">
            <v>3882</v>
          </cell>
          <cell r="R113">
            <v>4196</v>
          </cell>
          <cell r="S113">
            <v>4680</v>
          </cell>
          <cell r="T113">
            <v>4673</v>
          </cell>
          <cell r="U113">
            <v>4803</v>
          </cell>
        </row>
        <row r="114">
          <cell r="C114">
            <v>285</v>
          </cell>
          <cell r="D114">
            <v>279</v>
          </cell>
          <cell r="E114">
            <v>279</v>
          </cell>
          <cell r="F114">
            <v>276</v>
          </cell>
          <cell r="G114">
            <v>291</v>
          </cell>
          <cell r="H114">
            <v>273</v>
          </cell>
          <cell r="I114">
            <v>314</v>
          </cell>
          <cell r="J114">
            <v>291</v>
          </cell>
          <cell r="K114">
            <v>317</v>
          </cell>
          <cell r="L114">
            <v>330</v>
          </cell>
          <cell r="M114">
            <v>345</v>
          </cell>
          <cell r="N114">
            <v>329</v>
          </cell>
          <cell r="O114">
            <v>316</v>
          </cell>
          <cell r="P114">
            <v>319</v>
          </cell>
          <cell r="Q114">
            <v>345</v>
          </cell>
          <cell r="R114">
            <v>360</v>
          </cell>
          <cell r="S114">
            <v>479</v>
          </cell>
        </row>
        <row r="115">
          <cell r="C115">
            <v>1989</v>
          </cell>
          <cell r="D115">
            <v>2041</v>
          </cell>
          <cell r="E115">
            <v>2144</v>
          </cell>
          <cell r="F115">
            <v>2276</v>
          </cell>
          <cell r="G115">
            <v>2308</v>
          </cell>
          <cell r="H115">
            <v>2349</v>
          </cell>
          <cell r="I115">
            <v>2651</v>
          </cell>
          <cell r="J115">
            <v>2846</v>
          </cell>
          <cell r="K115">
            <v>3305</v>
          </cell>
          <cell r="L115">
            <v>3690</v>
          </cell>
          <cell r="M115">
            <v>4018</v>
          </cell>
          <cell r="N115">
            <v>4288</v>
          </cell>
          <cell r="O115">
            <v>4398</v>
          </cell>
          <cell r="P115">
            <v>4440</v>
          </cell>
          <cell r="Q115">
            <v>4614</v>
          </cell>
          <cell r="R115">
            <v>4997</v>
          </cell>
          <cell r="S115">
            <v>5373</v>
          </cell>
          <cell r="T115">
            <v>4725</v>
          </cell>
          <cell r="U115">
            <v>5433</v>
          </cell>
        </row>
        <row r="116">
          <cell r="C116">
            <v>34179</v>
          </cell>
          <cell r="D116">
            <v>35089</v>
          </cell>
          <cell r="E116">
            <v>36810</v>
          </cell>
          <cell r="F116">
            <v>37529</v>
          </cell>
          <cell r="G116">
            <v>37565</v>
          </cell>
          <cell r="H116">
            <v>38528</v>
          </cell>
          <cell r="I116">
            <v>39304</v>
          </cell>
          <cell r="J116">
            <v>39915</v>
          </cell>
          <cell r="K116">
            <v>41159</v>
          </cell>
          <cell r="L116">
            <v>42265</v>
          </cell>
          <cell r="M116">
            <v>42454</v>
          </cell>
          <cell r="N116">
            <v>42880</v>
          </cell>
          <cell r="O116">
            <v>43599</v>
          </cell>
          <cell r="P116">
            <v>44247</v>
          </cell>
          <cell r="Q116">
            <v>45111</v>
          </cell>
          <cell r="R116">
            <v>44758</v>
          </cell>
          <cell r="S116">
            <v>45336</v>
          </cell>
          <cell r="T116">
            <v>45659</v>
          </cell>
          <cell r="U116">
            <v>43867</v>
          </cell>
        </row>
        <row r="117">
          <cell r="C117">
            <v>1097</v>
          </cell>
          <cell r="D117">
            <v>1032</v>
          </cell>
          <cell r="E117">
            <v>857</v>
          </cell>
          <cell r="F117">
            <v>791</v>
          </cell>
          <cell r="G117">
            <v>749</v>
          </cell>
          <cell r="H117">
            <v>714</v>
          </cell>
          <cell r="I117">
            <v>709</v>
          </cell>
          <cell r="J117">
            <v>704</v>
          </cell>
          <cell r="K117">
            <v>691</v>
          </cell>
          <cell r="L117">
            <v>680</v>
          </cell>
          <cell r="M117">
            <v>747</v>
          </cell>
          <cell r="N117">
            <v>874</v>
          </cell>
          <cell r="O117">
            <v>899</v>
          </cell>
          <cell r="P117">
            <v>959</v>
          </cell>
          <cell r="Q117">
            <v>1012</v>
          </cell>
          <cell r="R117">
            <v>1066</v>
          </cell>
          <cell r="S117">
            <v>1178</v>
          </cell>
          <cell r="T117">
            <v>1333</v>
          </cell>
          <cell r="U117">
            <v>1280</v>
          </cell>
        </row>
        <row r="118">
          <cell r="C118">
            <v>1996</v>
          </cell>
          <cell r="D118">
            <v>2216</v>
          </cell>
          <cell r="E118">
            <v>1416</v>
          </cell>
          <cell r="F118">
            <v>1070</v>
          </cell>
          <cell r="G118">
            <v>852</v>
          </cell>
          <cell r="H118">
            <v>1040</v>
          </cell>
          <cell r="I118">
            <v>1131</v>
          </cell>
          <cell r="J118">
            <v>1256</v>
          </cell>
          <cell r="K118">
            <v>1314</v>
          </cell>
          <cell r="L118">
            <v>1174</v>
          </cell>
          <cell r="M118">
            <v>1051</v>
          </cell>
          <cell r="N118">
            <v>1143</v>
          </cell>
          <cell r="O118">
            <v>1181</v>
          </cell>
          <cell r="P118">
            <v>1206</v>
          </cell>
          <cell r="Q118">
            <v>1325</v>
          </cell>
          <cell r="R118">
            <v>1408</v>
          </cell>
          <cell r="S118">
            <v>1512</v>
          </cell>
          <cell r="T118">
            <v>1792</v>
          </cell>
          <cell r="U118">
            <v>1797</v>
          </cell>
        </row>
        <row r="119">
          <cell r="C119">
            <v>1010</v>
          </cell>
          <cell r="D119">
            <v>1189</v>
          </cell>
          <cell r="E119">
            <v>1281</v>
          </cell>
          <cell r="F119">
            <v>1292</v>
          </cell>
          <cell r="G119">
            <v>1345</v>
          </cell>
          <cell r="H119">
            <v>1311</v>
          </cell>
          <cell r="I119">
            <v>1358</v>
          </cell>
          <cell r="J119">
            <v>1471</v>
          </cell>
          <cell r="K119">
            <v>1558</v>
          </cell>
          <cell r="L119">
            <v>1707</v>
          </cell>
          <cell r="M119">
            <v>1884</v>
          </cell>
          <cell r="N119">
            <v>1993</v>
          </cell>
          <cell r="O119">
            <v>2134</v>
          </cell>
          <cell r="P119">
            <v>2339</v>
          </cell>
          <cell r="Q119">
            <v>2590</v>
          </cell>
          <cell r="R119">
            <v>2721</v>
          </cell>
          <cell r="S119">
            <v>2631</v>
          </cell>
          <cell r="T119">
            <v>2619</v>
          </cell>
          <cell r="U119">
            <v>2615</v>
          </cell>
        </row>
        <row r="120">
          <cell r="C120">
            <v>222</v>
          </cell>
          <cell r="D120">
            <v>250</v>
          </cell>
          <cell r="E120">
            <v>255</v>
          </cell>
          <cell r="F120">
            <v>278</v>
          </cell>
          <cell r="G120">
            <v>278</v>
          </cell>
          <cell r="H120">
            <v>200</v>
          </cell>
          <cell r="I120">
            <v>120</v>
          </cell>
          <cell r="J120">
            <v>239</v>
          </cell>
          <cell r="K120">
            <v>145</v>
          </cell>
          <cell r="L120">
            <v>138</v>
          </cell>
          <cell r="M120">
            <v>150</v>
          </cell>
          <cell r="N120">
            <v>237</v>
          </cell>
          <cell r="O120">
            <v>194</v>
          </cell>
          <cell r="P120">
            <v>265</v>
          </cell>
          <cell r="Q120">
            <v>302</v>
          </cell>
          <cell r="R120">
            <v>262</v>
          </cell>
          <cell r="S120">
            <v>251</v>
          </cell>
          <cell r="T120">
            <v>257</v>
          </cell>
          <cell r="U120">
            <v>307</v>
          </cell>
        </row>
        <row r="121">
          <cell r="C121">
            <v>10385</v>
          </cell>
          <cell r="D121">
            <v>10575</v>
          </cell>
          <cell r="E121">
            <v>11235</v>
          </cell>
          <cell r="F121">
            <v>11602</v>
          </cell>
          <cell r="G121">
            <v>11842</v>
          </cell>
          <cell r="H121">
            <v>12436</v>
          </cell>
          <cell r="I121">
            <v>13152</v>
          </cell>
          <cell r="J121">
            <v>13526</v>
          </cell>
          <cell r="K121">
            <v>13644</v>
          </cell>
          <cell r="L121">
            <v>13803</v>
          </cell>
          <cell r="M121">
            <v>13858</v>
          </cell>
          <cell r="N121">
            <v>14275</v>
          </cell>
          <cell r="O121">
            <v>14621</v>
          </cell>
          <cell r="P121">
            <v>14716</v>
          </cell>
          <cell r="Q121">
            <v>15084</v>
          </cell>
          <cell r="R121">
            <v>15114</v>
          </cell>
          <cell r="S121">
            <v>15615</v>
          </cell>
          <cell r="T121">
            <v>15693</v>
          </cell>
          <cell r="U121">
            <v>15827</v>
          </cell>
        </row>
        <row r="122">
          <cell r="C122">
            <v>4122</v>
          </cell>
          <cell r="D122">
            <v>3849</v>
          </cell>
          <cell r="E122">
            <v>3956</v>
          </cell>
          <cell r="F122">
            <v>4127</v>
          </cell>
          <cell r="G122">
            <v>4145</v>
          </cell>
          <cell r="H122">
            <v>4128</v>
          </cell>
          <cell r="I122">
            <v>4435</v>
          </cell>
          <cell r="J122">
            <v>4505</v>
          </cell>
          <cell r="K122">
            <v>4650</v>
          </cell>
          <cell r="L122">
            <v>4783</v>
          </cell>
          <cell r="M122">
            <v>4420</v>
          </cell>
          <cell r="N122">
            <v>4505</v>
          </cell>
          <cell r="O122">
            <v>4531</v>
          </cell>
          <cell r="P122">
            <v>4618</v>
          </cell>
          <cell r="Q122">
            <v>4801</v>
          </cell>
          <cell r="R122">
            <v>4867</v>
          </cell>
          <cell r="S122">
            <v>5050</v>
          </cell>
          <cell r="T122">
            <v>5323</v>
          </cell>
          <cell r="U122">
            <v>5119</v>
          </cell>
        </row>
        <row r="123">
          <cell r="C123">
            <v>7362</v>
          </cell>
          <cell r="D123">
            <v>7557</v>
          </cell>
          <cell r="E123">
            <v>7739</v>
          </cell>
          <cell r="F123">
            <v>7601</v>
          </cell>
          <cell r="G123">
            <v>7987</v>
          </cell>
          <cell r="H123">
            <v>8275</v>
          </cell>
          <cell r="I123">
            <v>9281</v>
          </cell>
          <cell r="J123">
            <v>9662</v>
          </cell>
          <cell r="K123">
            <v>9532</v>
          </cell>
          <cell r="L123">
            <v>10559</v>
          </cell>
          <cell r="M123">
            <v>9204</v>
          </cell>
          <cell r="N123">
            <v>9190</v>
          </cell>
          <cell r="O123">
            <v>9002</v>
          </cell>
          <cell r="P123">
            <v>10214</v>
          </cell>
          <cell r="Q123">
            <v>11321</v>
          </cell>
          <cell r="R123">
            <v>12085</v>
          </cell>
          <cell r="S123">
            <v>13432</v>
          </cell>
          <cell r="T123">
            <v>14755</v>
          </cell>
          <cell r="U123">
            <v>15841</v>
          </cell>
        </row>
        <row r="124">
          <cell r="C124">
            <v>3740</v>
          </cell>
          <cell r="D124">
            <v>3999</v>
          </cell>
          <cell r="E124">
            <v>4329</v>
          </cell>
          <cell r="F124">
            <v>4489</v>
          </cell>
          <cell r="G124">
            <v>4700</v>
          </cell>
          <cell r="H124">
            <v>4869</v>
          </cell>
          <cell r="I124">
            <v>5129</v>
          </cell>
          <cell r="J124">
            <v>5285</v>
          </cell>
          <cell r="K124">
            <v>5725</v>
          </cell>
          <cell r="L124">
            <v>6065</v>
          </cell>
          <cell r="M124">
            <v>6542</v>
          </cell>
          <cell r="N124">
            <v>6574</v>
          </cell>
          <cell r="O124">
            <v>7157</v>
          </cell>
          <cell r="P124">
            <v>7117</v>
          </cell>
          <cell r="Q124">
            <v>7309</v>
          </cell>
          <cell r="R124">
            <v>7074</v>
          </cell>
          <cell r="S124">
            <v>7162</v>
          </cell>
          <cell r="T124">
            <v>7244</v>
          </cell>
          <cell r="U124">
            <v>7279</v>
          </cell>
        </row>
        <row r="125">
          <cell r="C125">
            <v>4407</v>
          </cell>
          <cell r="D125">
            <v>3774</v>
          </cell>
          <cell r="E125">
            <v>3913</v>
          </cell>
          <cell r="F125">
            <v>3187</v>
          </cell>
          <cell r="G125">
            <v>3245</v>
          </cell>
          <cell r="H125">
            <v>3057</v>
          </cell>
          <cell r="I125">
            <v>4051</v>
          </cell>
          <cell r="J125">
            <v>4147</v>
          </cell>
          <cell r="K125">
            <v>3887</v>
          </cell>
          <cell r="L125">
            <v>3136</v>
          </cell>
          <cell r="M125">
            <v>3382</v>
          </cell>
          <cell r="N125">
            <v>4074</v>
          </cell>
          <cell r="O125">
            <v>4341</v>
          </cell>
          <cell r="P125">
            <v>4345</v>
          </cell>
          <cell r="Q125">
            <v>5178</v>
          </cell>
          <cell r="R125">
            <v>4204</v>
          </cell>
          <cell r="S125">
            <v>4343</v>
          </cell>
          <cell r="T125">
            <v>4664</v>
          </cell>
          <cell r="U125">
            <v>5238</v>
          </cell>
        </row>
        <row r="126">
          <cell r="C126">
            <v>1440</v>
          </cell>
          <cell r="D126">
            <v>1237</v>
          </cell>
          <cell r="E126">
            <v>1250</v>
          </cell>
          <cell r="F126">
            <v>1067</v>
          </cell>
          <cell r="G126">
            <v>1268</v>
          </cell>
          <cell r="H126">
            <v>1410</v>
          </cell>
          <cell r="I126">
            <v>1284</v>
          </cell>
          <cell r="J126">
            <v>1484</v>
          </cell>
          <cell r="K126">
            <v>1498</v>
          </cell>
          <cell r="L126">
            <v>1504</v>
          </cell>
          <cell r="M126">
            <v>1454</v>
          </cell>
          <cell r="N126">
            <v>1474</v>
          </cell>
          <cell r="O126">
            <v>1792</v>
          </cell>
          <cell r="P126">
            <v>1604</v>
          </cell>
          <cell r="Q126">
            <v>1586</v>
          </cell>
          <cell r="R126">
            <v>1789</v>
          </cell>
          <cell r="S126">
            <v>1824</v>
          </cell>
          <cell r="T126">
            <v>2021</v>
          </cell>
          <cell r="U126">
            <v>2159</v>
          </cell>
        </row>
        <row r="127">
          <cell r="C127">
            <v>930</v>
          </cell>
          <cell r="D127">
            <v>858</v>
          </cell>
          <cell r="E127">
            <v>887</v>
          </cell>
          <cell r="F127">
            <v>1071</v>
          </cell>
          <cell r="G127">
            <v>1193</v>
          </cell>
          <cell r="H127">
            <v>1329</v>
          </cell>
          <cell r="I127">
            <v>1499</v>
          </cell>
          <cell r="J127">
            <v>1566</v>
          </cell>
          <cell r="K127">
            <v>1381</v>
          </cell>
          <cell r="L127">
            <v>1316</v>
          </cell>
          <cell r="M127">
            <v>1312</v>
          </cell>
          <cell r="N127">
            <v>1362</v>
          </cell>
          <cell r="O127">
            <v>1321</v>
          </cell>
          <cell r="P127">
            <v>1340</v>
          </cell>
          <cell r="Q127">
            <v>1384</v>
          </cell>
          <cell r="R127">
            <v>1475</v>
          </cell>
          <cell r="S127">
            <v>1555</v>
          </cell>
          <cell r="T127">
            <v>1754</v>
          </cell>
          <cell r="U127">
            <v>2052</v>
          </cell>
        </row>
        <row r="128">
          <cell r="C128">
            <v>22401</v>
          </cell>
          <cell r="D128">
            <v>24248</v>
          </cell>
          <cell r="E128">
            <v>24947</v>
          </cell>
          <cell r="F128">
            <v>24651</v>
          </cell>
          <cell r="G128">
            <v>25771</v>
          </cell>
          <cell r="H128">
            <v>26162</v>
          </cell>
          <cell r="I128">
            <v>27849</v>
          </cell>
          <cell r="J128">
            <v>28112</v>
          </cell>
          <cell r="K128">
            <v>30575</v>
          </cell>
          <cell r="L128">
            <v>32016</v>
          </cell>
          <cell r="M128">
            <v>32895</v>
          </cell>
          <cell r="N128">
            <v>34290</v>
          </cell>
          <cell r="O128">
            <v>34787</v>
          </cell>
          <cell r="P128">
            <v>36589</v>
          </cell>
          <cell r="Q128">
            <v>38304</v>
          </cell>
          <cell r="R128">
            <v>39609</v>
          </cell>
          <cell r="S128">
            <v>40763</v>
          </cell>
          <cell r="T128">
            <v>42004</v>
          </cell>
          <cell r="U128">
            <v>40194</v>
          </cell>
        </row>
        <row r="129">
          <cell r="C129">
            <v>7276</v>
          </cell>
          <cell r="D129">
            <v>7182</v>
          </cell>
          <cell r="E129">
            <v>7470</v>
          </cell>
          <cell r="F129">
            <v>7318</v>
          </cell>
          <cell r="G129">
            <v>7577</v>
          </cell>
          <cell r="H129">
            <v>7680</v>
          </cell>
          <cell r="I129">
            <v>7633</v>
          </cell>
          <cell r="J129">
            <v>7711</v>
          </cell>
          <cell r="K129">
            <v>7800</v>
          </cell>
          <cell r="L129">
            <v>8018</v>
          </cell>
          <cell r="M129">
            <v>8088</v>
          </cell>
          <cell r="N129">
            <v>8064</v>
          </cell>
          <cell r="O129">
            <v>7973</v>
          </cell>
          <cell r="P129">
            <v>8088</v>
          </cell>
          <cell r="Q129">
            <v>8405</v>
          </cell>
          <cell r="R129">
            <v>8590</v>
          </cell>
          <cell r="S129">
            <v>8565</v>
          </cell>
          <cell r="T129">
            <v>8744</v>
          </cell>
          <cell r="U129">
            <v>9055</v>
          </cell>
        </row>
        <row r="130">
          <cell r="C130">
            <v>6158</v>
          </cell>
          <cell r="D130">
            <v>6258</v>
          </cell>
          <cell r="E130">
            <v>6454</v>
          </cell>
          <cell r="F130">
            <v>6154</v>
          </cell>
          <cell r="G130">
            <v>6336</v>
          </cell>
          <cell r="H130">
            <v>6305</v>
          </cell>
          <cell r="I130">
            <v>6370</v>
          </cell>
          <cell r="J130">
            <v>6586</v>
          </cell>
          <cell r="K130">
            <v>6701</v>
          </cell>
          <cell r="L130">
            <v>6766</v>
          </cell>
          <cell r="M130">
            <v>7237</v>
          </cell>
          <cell r="N130">
            <v>7091</v>
          </cell>
          <cell r="O130">
            <v>7049</v>
          </cell>
          <cell r="P130">
            <v>6985</v>
          </cell>
          <cell r="Q130">
            <v>6828</v>
          </cell>
          <cell r="R130">
            <v>7009</v>
          </cell>
          <cell r="S130">
            <v>7107</v>
          </cell>
          <cell r="T130">
            <v>7286</v>
          </cell>
          <cell r="U130">
            <v>7518</v>
          </cell>
        </row>
        <row r="131">
          <cell r="C131">
            <v>9389</v>
          </cell>
          <cell r="D131">
            <v>9025</v>
          </cell>
          <cell r="E131">
            <v>9245</v>
          </cell>
          <cell r="F131">
            <v>10998</v>
          </cell>
          <cell r="G131">
            <v>10647</v>
          </cell>
          <cell r="H131">
            <v>11932</v>
          </cell>
          <cell r="I131">
            <v>12608</v>
          </cell>
          <cell r="J131">
            <v>11913</v>
          </cell>
          <cell r="K131">
            <v>11156</v>
          </cell>
          <cell r="L131">
            <v>11668</v>
          </cell>
          <cell r="M131">
            <v>12241</v>
          </cell>
          <cell r="N131">
            <v>11722</v>
          </cell>
          <cell r="O131">
            <v>12595</v>
          </cell>
          <cell r="P131">
            <v>12636</v>
          </cell>
          <cell r="Q131">
            <v>12860</v>
          </cell>
          <cell r="R131">
            <v>13398</v>
          </cell>
          <cell r="S131">
            <v>14883</v>
          </cell>
          <cell r="T131">
            <v>16947</v>
          </cell>
          <cell r="U131">
            <v>16254</v>
          </cell>
        </row>
        <row r="132">
          <cell r="C132">
            <v>45541</v>
          </cell>
          <cell r="D132">
            <v>44927</v>
          </cell>
          <cell r="E132">
            <v>45883</v>
          </cell>
          <cell r="F132">
            <v>46847</v>
          </cell>
          <cell r="G132">
            <v>47027</v>
          </cell>
          <cell r="H132">
            <v>47032</v>
          </cell>
          <cell r="I132">
            <v>48974</v>
          </cell>
          <cell r="J132">
            <v>49687</v>
          </cell>
          <cell r="K132">
            <v>50222</v>
          </cell>
          <cell r="L132">
            <v>52099</v>
          </cell>
          <cell r="M132">
            <v>52307</v>
          </cell>
          <cell r="N132">
            <v>51758</v>
          </cell>
          <cell r="O132">
            <v>52042</v>
          </cell>
          <cell r="P132">
            <v>52665</v>
          </cell>
          <cell r="Q132">
            <v>53912</v>
          </cell>
          <cell r="R132">
            <v>55206</v>
          </cell>
          <cell r="S132">
            <v>55948</v>
          </cell>
          <cell r="T132">
            <v>56197</v>
          </cell>
          <cell r="U132">
            <v>54934</v>
          </cell>
        </row>
        <row r="133">
          <cell r="C133">
            <v>301387</v>
          </cell>
          <cell r="D133">
            <v>303169</v>
          </cell>
          <cell r="E133">
            <v>312351</v>
          </cell>
          <cell r="F133">
            <v>318992</v>
          </cell>
          <cell r="G133">
            <v>320462</v>
          </cell>
          <cell r="H133">
            <v>325716</v>
          </cell>
          <cell r="I133">
            <v>338184</v>
          </cell>
          <cell r="J133">
            <v>344153</v>
          </cell>
          <cell r="K133">
            <v>354524</v>
          </cell>
          <cell r="L133">
            <v>364056</v>
          </cell>
          <cell r="M133">
            <v>366781</v>
          </cell>
          <cell r="N133">
            <v>369394</v>
          </cell>
          <cell r="O133">
            <v>373774</v>
          </cell>
          <cell r="P133">
            <v>378793</v>
          </cell>
          <cell r="Q133">
            <v>388793</v>
          </cell>
          <cell r="R133">
            <v>392255</v>
          </cell>
          <cell r="S133">
            <v>401737</v>
          </cell>
          <cell r="T133">
            <v>408554</v>
          </cell>
          <cell r="U133">
            <v>405290</v>
          </cell>
        </row>
        <row r="134">
          <cell r="C134">
            <v>281433</v>
          </cell>
          <cell r="D134">
            <v>283758</v>
          </cell>
          <cell r="E134">
            <v>292417</v>
          </cell>
          <cell r="F134">
            <v>297437</v>
          </cell>
          <cell r="G134">
            <v>299043</v>
          </cell>
          <cell r="H134">
            <v>303078</v>
          </cell>
          <cell r="I134">
            <v>314457</v>
          </cell>
          <cell r="J134">
            <v>320858</v>
          </cell>
          <cell r="K134">
            <v>331700</v>
          </cell>
          <cell r="L134">
            <v>340509</v>
          </cell>
          <cell r="M134">
            <v>342538</v>
          </cell>
          <cell r="N134">
            <v>345747</v>
          </cell>
          <cell r="O134">
            <v>349283</v>
          </cell>
          <cell r="P134">
            <v>354235</v>
          </cell>
          <cell r="Q134">
            <v>363959</v>
          </cell>
          <cell r="R134">
            <v>366621</v>
          </cell>
          <cell r="S134">
            <v>374218</v>
          </cell>
          <cell r="T134">
            <v>378998</v>
          </cell>
          <cell r="U134">
            <v>376399</v>
          </cell>
        </row>
        <row r="142">
          <cell r="C142">
            <v>5767</v>
          </cell>
          <cell r="D142">
            <v>6403</v>
          </cell>
          <cell r="E142">
            <v>6017</v>
          </cell>
          <cell r="F142">
            <v>6169</v>
          </cell>
          <cell r="G142">
            <v>5818</v>
          </cell>
          <cell r="H142">
            <v>6231</v>
          </cell>
          <cell r="I142">
            <v>6793</v>
          </cell>
          <cell r="J142">
            <v>6203</v>
          </cell>
          <cell r="K142">
            <v>6319</v>
          </cell>
          <cell r="L142">
            <v>6632</v>
          </cell>
          <cell r="M142">
            <v>6435</v>
          </cell>
          <cell r="N142">
            <v>6669</v>
          </cell>
          <cell r="O142">
            <v>6517</v>
          </cell>
          <cell r="P142">
            <v>6745</v>
          </cell>
          <cell r="Q142">
            <v>6527</v>
          </cell>
          <cell r="R142">
            <v>7075</v>
          </cell>
          <cell r="S142">
            <v>6692</v>
          </cell>
          <cell r="T142">
            <v>6326</v>
          </cell>
          <cell r="U142">
            <v>6491</v>
          </cell>
        </row>
        <row r="143">
          <cell r="C143">
            <v>8360</v>
          </cell>
          <cell r="D143">
            <v>9216</v>
          </cell>
          <cell r="E143">
            <v>9201</v>
          </cell>
          <cell r="F143">
            <v>9136</v>
          </cell>
          <cell r="G143">
            <v>8970</v>
          </cell>
          <cell r="H143">
            <v>9320</v>
          </cell>
          <cell r="I143">
            <v>10625</v>
          </cell>
          <cell r="J143">
            <v>9889</v>
          </cell>
          <cell r="K143">
            <v>9909</v>
          </cell>
          <cell r="L143">
            <v>9506</v>
          </cell>
          <cell r="M143">
            <v>9491</v>
          </cell>
          <cell r="N143">
            <v>9869</v>
          </cell>
          <cell r="O143">
            <v>9293</v>
          </cell>
          <cell r="P143">
            <v>9889</v>
          </cell>
          <cell r="Q143">
            <v>10037</v>
          </cell>
          <cell r="R143">
            <v>9938</v>
          </cell>
          <cell r="S143">
            <v>8932</v>
          </cell>
          <cell r="T143">
            <v>8122</v>
          </cell>
          <cell r="U143">
            <v>8772</v>
          </cell>
        </row>
        <row r="144">
          <cell r="C144">
            <v>2228</v>
          </cell>
          <cell r="D144">
            <v>2471</v>
          </cell>
          <cell r="E144">
            <v>2372</v>
          </cell>
          <cell r="F144">
            <v>2485</v>
          </cell>
          <cell r="G144">
            <v>2211</v>
          </cell>
          <cell r="H144">
            <v>2257</v>
          </cell>
          <cell r="I144">
            <v>2539</v>
          </cell>
          <cell r="J144">
            <v>2181</v>
          </cell>
          <cell r="K144">
            <v>2405</v>
          </cell>
          <cell r="L144">
            <v>2203</v>
          </cell>
          <cell r="M144">
            <v>2165</v>
          </cell>
          <cell r="N144">
            <v>2016</v>
          </cell>
          <cell r="O144">
            <v>2170</v>
          </cell>
          <cell r="P144">
            <v>2271</v>
          </cell>
          <cell r="Q144">
            <v>2104</v>
          </cell>
          <cell r="R144">
            <v>2145</v>
          </cell>
          <cell r="S144">
            <v>2180</v>
          </cell>
          <cell r="T144">
            <v>2072</v>
          </cell>
          <cell r="U144">
            <v>2126</v>
          </cell>
        </row>
        <row r="145">
          <cell r="C145">
            <v>1298</v>
          </cell>
          <cell r="D145">
            <v>1368</v>
          </cell>
          <cell r="E145">
            <v>1220</v>
          </cell>
          <cell r="F145">
            <v>1220</v>
          </cell>
          <cell r="G145">
            <v>1249</v>
          </cell>
          <cell r="H145">
            <v>1402</v>
          </cell>
          <cell r="I145">
            <v>1536</v>
          </cell>
          <cell r="J145">
            <v>1629</v>
          </cell>
          <cell r="K145">
            <v>1606</v>
          </cell>
          <cell r="L145">
            <v>1700</v>
          </cell>
          <cell r="M145">
            <v>1664</v>
          </cell>
          <cell r="N145">
            <v>1665</v>
          </cell>
          <cell r="O145">
            <v>1729</v>
          </cell>
          <cell r="P145">
            <v>1872</v>
          </cell>
          <cell r="Q145">
            <v>1886</v>
          </cell>
          <cell r="R145">
            <v>1926</v>
          </cell>
          <cell r="S145">
            <v>1857</v>
          </cell>
          <cell r="T145">
            <v>1721</v>
          </cell>
          <cell r="U145">
            <v>1785</v>
          </cell>
        </row>
        <row r="146">
          <cell r="C146">
            <v>108</v>
          </cell>
          <cell r="D146">
            <v>109</v>
          </cell>
          <cell r="E146">
            <v>131</v>
          </cell>
          <cell r="F146">
            <v>131</v>
          </cell>
          <cell r="G146">
            <v>140</v>
          </cell>
          <cell r="H146">
            <v>179</v>
          </cell>
          <cell r="I146">
            <v>185</v>
          </cell>
          <cell r="J146">
            <v>189</v>
          </cell>
          <cell r="K146">
            <v>196</v>
          </cell>
          <cell r="L146">
            <v>198</v>
          </cell>
          <cell r="M146">
            <v>215</v>
          </cell>
          <cell r="N146">
            <v>213</v>
          </cell>
          <cell r="O146">
            <v>229</v>
          </cell>
          <cell r="P146">
            <v>248</v>
          </cell>
          <cell r="Q146">
            <v>243</v>
          </cell>
          <cell r="R146">
            <v>319</v>
          </cell>
          <cell r="S146">
            <v>346</v>
          </cell>
          <cell r="T146">
            <v>300</v>
          </cell>
          <cell r="U146">
            <v>294</v>
          </cell>
        </row>
        <row r="147">
          <cell r="C147">
            <v>7849</v>
          </cell>
          <cell r="D147">
            <v>7343</v>
          </cell>
          <cell r="E147">
            <v>5744</v>
          </cell>
          <cell r="F147">
            <v>5230</v>
          </cell>
          <cell r="G147">
            <v>5202</v>
          </cell>
          <cell r="H147">
            <v>5440</v>
          </cell>
          <cell r="I147">
            <v>6290</v>
          </cell>
          <cell r="J147">
            <v>6074</v>
          </cell>
          <cell r="K147">
            <v>5674</v>
          </cell>
          <cell r="L147">
            <v>5412</v>
          </cell>
          <cell r="M147">
            <v>5302</v>
          </cell>
          <cell r="N147">
            <v>5772</v>
          </cell>
          <cell r="O147">
            <v>5334</v>
          </cell>
          <cell r="P147">
            <v>6352</v>
          </cell>
          <cell r="Q147">
            <v>6250</v>
          </cell>
          <cell r="R147">
            <v>6191</v>
          </cell>
          <cell r="S147">
            <v>6524</v>
          </cell>
          <cell r="T147">
            <v>5914</v>
          </cell>
          <cell r="U147">
            <v>5803</v>
          </cell>
        </row>
        <row r="148">
          <cell r="C148">
            <v>3889</v>
          </cell>
          <cell r="D148">
            <v>4211</v>
          </cell>
          <cell r="E148">
            <v>4054</v>
          </cell>
          <cell r="F148">
            <v>4412</v>
          </cell>
          <cell r="G148">
            <v>4259</v>
          </cell>
          <cell r="H148">
            <v>4373</v>
          </cell>
          <cell r="I148">
            <v>4672</v>
          </cell>
          <cell r="J148">
            <v>4391</v>
          </cell>
          <cell r="K148">
            <v>4396</v>
          </cell>
          <cell r="L148">
            <v>4285</v>
          </cell>
          <cell r="M148">
            <v>4131</v>
          </cell>
          <cell r="N148">
            <v>4403</v>
          </cell>
          <cell r="O148">
            <v>4301</v>
          </cell>
          <cell r="P148">
            <v>4398</v>
          </cell>
          <cell r="Q148">
            <v>4400</v>
          </cell>
          <cell r="R148">
            <v>4446</v>
          </cell>
          <cell r="S148">
            <v>4452</v>
          </cell>
          <cell r="T148">
            <v>4465</v>
          </cell>
          <cell r="U148">
            <v>4462</v>
          </cell>
        </row>
        <row r="149">
          <cell r="C149">
            <v>1277</v>
          </cell>
          <cell r="D149">
            <v>1154</v>
          </cell>
          <cell r="E149">
            <v>749</v>
          </cell>
          <cell r="F149">
            <v>735</v>
          </cell>
          <cell r="G149">
            <v>876</v>
          </cell>
          <cell r="H149">
            <v>966</v>
          </cell>
          <cell r="I149">
            <v>1195</v>
          </cell>
          <cell r="J149">
            <v>1203</v>
          </cell>
          <cell r="K149">
            <v>1043</v>
          </cell>
          <cell r="L149">
            <v>958</v>
          </cell>
          <cell r="M149">
            <v>928</v>
          </cell>
          <cell r="N149">
            <v>939</v>
          </cell>
          <cell r="O149">
            <v>918</v>
          </cell>
          <cell r="P149">
            <v>926</v>
          </cell>
          <cell r="Q149">
            <v>922</v>
          </cell>
          <cell r="R149">
            <v>889</v>
          </cell>
          <cell r="S149">
            <v>881</v>
          </cell>
          <cell r="T149">
            <v>962</v>
          </cell>
          <cell r="U149">
            <v>952</v>
          </cell>
        </row>
        <row r="150">
          <cell r="C150">
            <v>5333</v>
          </cell>
          <cell r="D150">
            <v>5558</v>
          </cell>
          <cell r="E150">
            <v>5591</v>
          </cell>
          <cell r="F150">
            <v>5403</v>
          </cell>
          <cell r="G150">
            <v>5619</v>
          </cell>
          <cell r="H150">
            <v>5430</v>
          </cell>
          <cell r="I150">
            <v>4817</v>
          </cell>
          <cell r="J150">
            <v>5219</v>
          </cell>
          <cell r="K150">
            <v>5389</v>
          </cell>
          <cell r="L150">
            <v>5163</v>
          </cell>
          <cell r="M150">
            <v>4538</v>
          </cell>
          <cell r="N150">
            <v>4902</v>
          </cell>
          <cell r="O150">
            <v>5021</v>
          </cell>
          <cell r="P150">
            <v>5095</v>
          </cell>
          <cell r="Q150">
            <v>4945</v>
          </cell>
          <cell r="R150">
            <v>4983</v>
          </cell>
          <cell r="S150">
            <v>5099</v>
          </cell>
          <cell r="T150">
            <v>5148</v>
          </cell>
          <cell r="U150">
            <v>4994</v>
          </cell>
        </row>
        <row r="151">
          <cell r="C151">
            <v>35901</v>
          </cell>
          <cell r="D151">
            <v>40644</v>
          </cell>
          <cell r="E151">
            <v>40166</v>
          </cell>
          <cell r="F151">
            <v>39147</v>
          </cell>
          <cell r="G151">
            <v>36897</v>
          </cell>
          <cell r="H151">
            <v>36175</v>
          </cell>
          <cell r="I151">
            <v>40131</v>
          </cell>
          <cell r="J151">
            <v>37828</v>
          </cell>
          <cell r="K151">
            <v>38651</v>
          </cell>
          <cell r="L151">
            <v>39352</v>
          </cell>
          <cell r="M151">
            <v>41059</v>
          </cell>
          <cell r="N151">
            <v>42975</v>
          </cell>
          <cell r="O151">
            <v>41787</v>
          </cell>
          <cell r="P151">
            <v>42234</v>
          </cell>
          <cell r="Q151">
            <v>44232</v>
          </cell>
          <cell r="R151">
            <v>43412</v>
          </cell>
          <cell r="S151">
            <v>42780</v>
          </cell>
          <cell r="T151">
            <v>39742</v>
          </cell>
          <cell r="U151">
            <v>42671</v>
          </cell>
        </row>
        <row r="152">
          <cell r="C152">
            <v>58417</v>
          </cell>
          <cell r="D152">
            <v>62140</v>
          </cell>
          <cell r="E152">
            <v>59165</v>
          </cell>
          <cell r="F152">
            <v>63217</v>
          </cell>
          <cell r="G152">
            <v>60843</v>
          </cell>
          <cell r="H152">
            <v>63147</v>
          </cell>
          <cell r="I152">
            <v>68665</v>
          </cell>
          <cell r="J152">
            <v>67496</v>
          </cell>
          <cell r="K152">
            <v>66297</v>
          </cell>
          <cell r="L152">
            <v>61977</v>
          </cell>
          <cell r="M152">
            <v>62142</v>
          </cell>
          <cell r="N152">
            <v>66709</v>
          </cell>
          <cell r="O152">
            <v>64308</v>
          </cell>
          <cell r="P152">
            <v>67678</v>
          </cell>
          <cell r="Q152">
            <v>67185</v>
          </cell>
          <cell r="R152">
            <v>67366</v>
          </cell>
          <cell r="S152">
            <v>68409</v>
          </cell>
          <cell r="T152">
            <v>61378</v>
          </cell>
          <cell r="U152">
            <v>68151</v>
          </cell>
        </row>
        <row r="153">
          <cell r="C153">
            <v>3057</v>
          </cell>
          <cell r="D153">
            <v>3135</v>
          </cell>
          <cell r="E153">
            <v>3165</v>
          </cell>
          <cell r="F153">
            <v>3158</v>
          </cell>
          <cell r="G153">
            <v>3206</v>
          </cell>
          <cell r="H153">
            <v>3332</v>
          </cell>
          <cell r="I153">
            <v>3947</v>
          </cell>
          <cell r="J153">
            <v>4056</v>
          </cell>
          <cell r="K153">
            <v>4195</v>
          </cell>
          <cell r="L153">
            <v>4234</v>
          </cell>
          <cell r="M153">
            <v>4486</v>
          </cell>
          <cell r="N153">
            <v>4701</v>
          </cell>
          <cell r="O153">
            <v>4914</v>
          </cell>
          <cell r="P153">
            <v>5485</v>
          </cell>
          <cell r="Q153">
            <v>5381</v>
          </cell>
          <cell r="R153">
            <v>5489</v>
          </cell>
          <cell r="S153">
            <v>5490</v>
          </cell>
          <cell r="T153">
            <v>5329</v>
          </cell>
          <cell r="U153">
            <v>5142</v>
          </cell>
        </row>
        <row r="154">
          <cell r="C154">
            <v>6376</v>
          </cell>
          <cell r="D154">
            <v>6673</v>
          </cell>
          <cell r="E154">
            <v>6081</v>
          </cell>
          <cell r="F154">
            <v>5951</v>
          </cell>
          <cell r="G154">
            <v>5770</v>
          </cell>
          <cell r="H154">
            <v>5832</v>
          </cell>
          <cell r="I154">
            <v>5856</v>
          </cell>
          <cell r="J154">
            <v>5492</v>
          </cell>
          <cell r="K154">
            <v>5281</v>
          </cell>
          <cell r="L154">
            <v>5425</v>
          </cell>
          <cell r="M154">
            <v>5276</v>
          </cell>
          <cell r="N154">
            <v>5613</v>
          </cell>
          <cell r="O154">
            <v>6019</v>
          </cell>
          <cell r="P154">
            <v>6637</v>
          </cell>
          <cell r="Q154">
            <v>6063</v>
          </cell>
          <cell r="R154">
            <v>6418</v>
          </cell>
          <cell r="S154">
            <v>6250</v>
          </cell>
          <cell r="T154">
            <v>5552</v>
          </cell>
          <cell r="U154">
            <v>5568</v>
          </cell>
        </row>
        <row r="155">
          <cell r="C155">
            <v>578</v>
          </cell>
          <cell r="D155">
            <v>554</v>
          </cell>
          <cell r="E155">
            <v>577</v>
          </cell>
          <cell r="F155">
            <v>602</v>
          </cell>
          <cell r="G155">
            <v>553</v>
          </cell>
          <cell r="H155">
            <v>570</v>
          </cell>
          <cell r="I155">
            <v>538</v>
          </cell>
          <cell r="J155">
            <v>552</v>
          </cell>
          <cell r="K155">
            <v>533</v>
          </cell>
          <cell r="L155">
            <v>586</v>
          </cell>
          <cell r="M155">
            <v>603</v>
          </cell>
          <cell r="N155">
            <v>624</v>
          </cell>
          <cell r="O155">
            <v>660</v>
          </cell>
          <cell r="P155">
            <v>658</v>
          </cell>
          <cell r="Q155">
            <v>622</v>
          </cell>
          <cell r="R155">
            <v>613</v>
          </cell>
          <cell r="S155">
            <v>622</v>
          </cell>
          <cell r="T155">
            <v>0</v>
          </cell>
          <cell r="U155">
            <v>0</v>
          </cell>
        </row>
        <row r="156">
          <cell r="C156">
            <v>2406</v>
          </cell>
          <cell r="D156">
            <v>2365</v>
          </cell>
          <cell r="E156">
            <v>2126</v>
          </cell>
          <cell r="F156">
            <v>2145</v>
          </cell>
          <cell r="G156">
            <v>2163</v>
          </cell>
          <cell r="H156">
            <v>2200</v>
          </cell>
          <cell r="I156">
            <v>2282</v>
          </cell>
          <cell r="J156">
            <v>2213</v>
          </cell>
          <cell r="K156">
            <v>2395</v>
          </cell>
          <cell r="L156">
            <v>2422</v>
          </cell>
          <cell r="M156">
            <v>2488</v>
          </cell>
          <cell r="N156">
            <v>2617</v>
          </cell>
          <cell r="O156">
            <v>2609</v>
          </cell>
          <cell r="P156">
            <v>2725</v>
          </cell>
          <cell r="Q156">
            <v>2828</v>
          </cell>
          <cell r="R156">
            <v>2901</v>
          </cell>
          <cell r="S156">
            <v>3059</v>
          </cell>
          <cell r="T156">
            <v>2912</v>
          </cell>
          <cell r="U156">
            <v>3165</v>
          </cell>
        </row>
        <row r="157">
          <cell r="C157">
            <v>26334</v>
          </cell>
          <cell r="D157">
            <v>28537</v>
          </cell>
          <cell r="E157">
            <v>27267</v>
          </cell>
          <cell r="F157">
            <v>27153</v>
          </cell>
          <cell r="G157">
            <v>24611</v>
          </cell>
          <cell r="H157">
            <v>26707</v>
          </cell>
          <cell r="I157">
            <v>27296</v>
          </cell>
          <cell r="J157">
            <v>26582</v>
          </cell>
          <cell r="K157">
            <v>27887</v>
          </cell>
          <cell r="L157">
            <v>29521</v>
          </cell>
          <cell r="M157">
            <v>28361</v>
          </cell>
          <cell r="N157">
            <v>29632</v>
          </cell>
          <cell r="O157">
            <v>28497</v>
          </cell>
          <cell r="P157">
            <v>29974</v>
          </cell>
          <cell r="Q157">
            <v>31091</v>
          </cell>
          <cell r="R157">
            <v>32040</v>
          </cell>
          <cell r="S157">
            <v>30062</v>
          </cell>
          <cell r="T157">
            <v>27914</v>
          </cell>
          <cell r="U157">
            <v>27371</v>
          </cell>
        </row>
        <row r="158">
          <cell r="C158">
            <v>1586</v>
          </cell>
          <cell r="D158">
            <v>1765</v>
          </cell>
          <cell r="E158">
            <v>1689</v>
          </cell>
          <cell r="F158">
            <v>1741</v>
          </cell>
          <cell r="G158">
            <v>1669</v>
          </cell>
          <cell r="H158">
            <v>1603</v>
          </cell>
          <cell r="I158">
            <v>1694</v>
          </cell>
          <cell r="J158">
            <v>1542</v>
          </cell>
          <cell r="K158">
            <v>1501</v>
          </cell>
          <cell r="L158">
            <v>1411</v>
          </cell>
          <cell r="M158">
            <v>1327</v>
          </cell>
          <cell r="N158">
            <v>1443</v>
          </cell>
          <cell r="O158">
            <v>1431</v>
          </cell>
          <cell r="P158">
            <v>1520</v>
          </cell>
          <cell r="Q158">
            <v>1493</v>
          </cell>
          <cell r="R158">
            <v>1514</v>
          </cell>
          <cell r="S158">
            <v>1492</v>
          </cell>
          <cell r="T158">
            <v>1470</v>
          </cell>
          <cell r="U158">
            <v>1463</v>
          </cell>
        </row>
        <row r="159">
          <cell r="C159">
            <v>1843</v>
          </cell>
          <cell r="D159">
            <v>2008</v>
          </cell>
          <cell r="E159">
            <v>1630</v>
          </cell>
          <cell r="F159">
            <v>1714</v>
          </cell>
          <cell r="G159">
            <v>1750</v>
          </cell>
          <cell r="H159">
            <v>1641</v>
          </cell>
          <cell r="I159">
            <v>1551</v>
          </cell>
          <cell r="J159">
            <v>1499</v>
          </cell>
          <cell r="K159">
            <v>1451</v>
          </cell>
          <cell r="L159">
            <v>1402</v>
          </cell>
          <cell r="M159">
            <v>1342</v>
          </cell>
          <cell r="N159">
            <v>1371</v>
          </cell>
          <cell r="O159">
            <v>1376</v>
          </cell>
          <cell r="P159">
            <v>1380</v>
          </cell>
          <cell r="Q159">
            <v>1370</v>
          </cell>
          <cell r="R159">
            <v>1384</v>
          </cell>
          <cell r="S159">
            <v>1429</v>
          </cell>
          <cell r="T159">
            <v>1352</v>
          </cell>
          <cell r="U159">
            <v>1377</v>
          </cell>
        </row>
        <row r="160">
          <cell r="C160">
            <v>515</v>
          </cell>
          <cell r="D160">
            <v>606</v>
          </cell>
          <cell r="E160">
            <v>568</v>
          </cell>
          <cell r="F160">
            <v>567</v>
          </cell>
          <cell r="G160">
            <v>549</v>
          </cell>
          <cell r="H160">
            <v>558</v>
          </cell>
          <cell r="I160">
            <v>620</v>
          </cell>
          <cell r="J160">
            <v>601</v>
          </cell>
          <cell r="K160">
            <v>631</v>
          </cell>
          <cell r="L160">
            <v>609</v>
          </cell>
          <cell r="M160">
            <v>595</v>
          </cell>
          <cell r="N160">
            <v>659</v>
          </cell>
          <cell r="O160">
            <v>610</v>
          </cell>
          <cell r="P160">
            <v>621</v>
          </cell>
          <cell r="Q160">
            <v>663</v>
          </cell>
          <cell r="R160">
            <v>645</v>
          </cell>
          <cell r="S160">
            <v>603</v>
          </cell>
          <cell r="T160">
            <v>654</v>
          </cell>
          <cell r="U160">
            <v>684</v>
          </cell>
        </row>
        <row r="161">
          <cell r="C161">
            <v>55</v>
          </cell>
          <cell r="D161">
            <v>57</v>
          </cell>
          <cell r="E161">
            <v>60</v>
          </cell>
          <cell r="F161">
            <v>61</v>
          </cell>
          <cell r="G161">
            <v>69</v>
          </cell>
          <cell r="H161">
            <v>73</v>
          </cell>
          <cell r="I161">
            <v>75</v>
          </cell>
          <cell r="J161">
            <v>74</v>
          </cell>
          <cell r="K161">
            <v>66</v>
          </cell>
          <cell r="L161">
            <v>73</v>
          </cell>
          <cell r="M161">
            <v>76</v>
          </cell>
          <cell r="N161">
            <v>74</v>
          </cell>
          <cell r="O161">
            <v>78</v>
          </cell>
          <cell r="P161">
            <v>83</v>
          </cell>
          <cell r="Q161">
            <v>82</v>
          </cell>
          <cell r="R161">
            <v>89</v>
          </cell>
          <cell r="S161">
            <v>81</v>
          </cell>
          <cell r="T161">
            <v>81</v>
          </cell>
          <cell r="U161">
            <v>81</v>
          </cell>
        </row>
        <row r="162">
          <cell r="C162">
            <v>9938</v>
          </cell>
          <cell r="D162">
            <v>11060</v>
          </cell>
          <cell r="E162">
            <v>10213</v>
          </cell>
          <cell r="F162">
            <v>10777</v>
          </cell>
          <cell r="G162">
            <v>10634</v>
          </cell>
          <cell r="H162">
            <v>10874</v>
          </cell>
          <cell r="I162">
            <v>12380</v>
          </cell>
          <cell r="J162">
            <v>10747</v>
          </cell>
          <cell r="K162">
            <v>10378</v>
          </cell>
          <cell r="L162">
            <v>10278</v>
          </cell>
          <cell r="M162">
            <v>10334</v>
          </cell>
          <cell r="N162">
            <v>10657</v>
          </cell>
          <cell r="O162">
            <v>10255</v>
          </cell>
          <cell r="P162">
            <v>10508</v>
          </cell>
          <cell r="Q162">
            <v>10451</v>
          </cell>
          <cell r="R162">
            <v>10101</v>
          </cell>
          <cell r="S162">
            <v>10010</v>
          </cell>
          <cell r="T162">
            <v>9236</v>
          </cell>
          <cell r="U162">
            <v>9794</v>
          </cell>
        </row>
        <row r="163">
          <cell r="C163">
            <v>3602</v>
          </cell>
          <cell r="D163">
            <v>3666</v>
          </cell>
          <cell r="E163">
            <v>3616</v>
          </cell>
          <cell r="F163">
            <v>3672</v>
          </cell>
          <cell r="G163">
            <v>3823</v>
          </cell>
          <cell r="H163">
            <v>3863</v>
          </cell>
          <cell r="I163">
            <v>3959</v>
          </cell>
          <cell r="J163">
            <v>3848</v>
          </cell>
          <cell r="K163">
            <v>3954</v>
          </cell>
          <cell r="L163">
            <v>3933</v>
          </cell>
          <cell r="M163">
            <v>3824</v>
          </cell>
          <cell r="N163">
            <v>3984</v>
          </cell>
          <cell r="O163">
            <v>3978</v>
          </cell>
          <cell r="P163">
            <v>3811</v>
          </cell>
          <cell r="Q163">
            <v>3755</v>
          </cell>
          <cell r="R163">
            <v>3878</v>
          </cell>
          <cell r="S163">
            <v>3814</v>
          </cell>
          <cell r="T163">
            <v>3840</v>
          </cell>
          <cell r="U163">
            <v>3788</v>
          </cell>
        </row>
        <row r="164">
          <cell r="C164">
            <v>18134</v>
          </cell>
          <cell r="D164">
            <v>20429</v>
          </cell>
          <cell r="E164">
            <v>21269</v>
          </cell>
          <cell r="F164">
            <v>25476</v>
          </cell>
          <cell r="G164">
            <v>24047</v>
          </cell>
          <cell r="H164">
            <v>23299</v>
          </cell>
          <cell r="I164">
            <v>22912</v>
          </cell>
          <cell r="J164">
            <v>22093</v>
          </cell>
          <cell r="K164">
            <v>19809</v>
          </cell>
          <cell r="L164">
            <v>19859</v>
          </cell>
          <cell r="M164">
            <v>17521</v>
          </cell>
          <cell r="N164">
            <v>19224</v>
          </cell>
          <cell r="O164">
            <v>18106</v>
          </cell>
          <cell r="P164">
            <v>17918</v>
          </cell>
          <cell r="Q164">
            <v>17658</v>
          </cell>
          <cell r="R164">
            <v>18397</v>
          </cell>
          <cell r="S164">
            <v>19370</v>
          </cell>
          <cell r="T164">
            <v>18394</v>
          </cell>
          <cell r="U164">
            <v>18500</v>
          </cell>
        </row>
        <row r="165">
          <cell r="C165">
            <v>2290</v>
          </cell>
          <cell r="D165">
            <v>2363</v>
          </cell>
          <cell r="E165">
            <v>2427</v>
          </cell>
          <cell r="F165">
            <v>2493</v>
          </cell>
          <cell r="G165">
            <v>2542</v>
          </cell>
          <cell r="H165">
            <v>2569</v>
          </cell>
          <cell r="I165">
            <v>2669</v>
          </cell>
          <cell r="J165">
            <v>2668</v>
          </cell>
          <cell r="K165">
            <v>2673</v>
          </cell>
          <cell r="L165">
            <v>2781</v>
          </cell>
          <cell r="M165">
            <v>2804</v>
          </cell>
          <cell r="N165">
            <v>2859</v>
          </cell>
          <cell r="O165">
            <v>3122</v>
          </cell>
          <cell r="P165">
            <v>3115</v>
          </cell>
          <cell r="Q165">
            <v>3195</v>
          </cell>
          <cell r="R165">
            <v>3205</v>
          </cell>
          <cell r="S165">
            <v>3201</v>
          </cell>
          <cell r="T165">
            <v>3216</v>
          </cell>
          <cell r="U165">
            <v>3123</v>
          </cell>
        </row>
        <row r="166">
          <cell r="C166">
            <v>4282</v>
          </cell>
          <cell r="D166">
            <v>4479</v>
          </cell>
          <cell r="E166">
            <v>6281</v>
          </cell>
          <cell r="F166">
            <v>6607</v>
          </cell>
          <cell r="G166">
            <v>6400</v>
          </cell>
          <cell r="H166">
            <v>6353</v>
          </cell>
          <cell r="I166">
            <v>8106</v>
          </cell>
          <cell r="J166">
            <v>9648</v>
          </cell>
          <cell r="K166">
            <v>9525</v>
          </cell>
          <cell r="L166">
            <v>8744</v>
          </cell>
          <cell r="M166">
            <v>8425</v>
          </cell>
          <cell r="N166">
            <v>7283</v>
          </cell>
          <cell r="O166">
            <v>7223</v>
          </cell>
          <cell r="P166">
            <v>7825</v>
          </cell>
          <cell r="Q166">
            <v>7966</v>
          </cell>
          <cell r="R166">
            <v>7964</v>
          </cell>
          <cell r="S166">
            <v>7839</v>
          </cell>
          <cell r="T166">
            <v>7507</v>
          </cell>
          <cell r="U166">
            <v>8055</v>
          </cell>
        </row>
        <row r="167">
          <cell r="C167">
            <v>2237</v>
          </cell>
          <cell r="D167">
            <v>1880</v>
          </cell>
          <cell r="E167">
            <v>1769</v>
          </cell>
          <cell r="F167">
            <v>1720</v>
          </cell>
          <cell r="G167">
            <v>1772</v>
          </cell>
          <cell r="H167">
            <v>1976</v>
          </cell>
          <cell r="I167">
            <v>2223</v>
          </cell>
          <cell r="J167">
            <v>2352</v>
          </cell>
          <cell r="K167">
            <v>2445</v>
          </cell>
          <cell r="L167">
            <v>2568</v>
          </cell>
          <cell r="M167">
            <v>2586</v>
          </cell>
          <cell r="N167">
            <v>3061</v>
          </cell>
          <cell r="O167">
            <v>2976</v>
          </cell>
          <cell r="P167">
            <v>2815</v>
          </cell>
          <cell r="Q167">
            <v>2664</v>
          </cell>
          <cell r="R167">
            <v>2533</v>
          </cell>
          <cell r="S167">
            <v>2315</v>
          </cell>
          <cell r="T167">
            <v>2081</v>
          </cell>
          <cell r="U167">
            <v>2131</v>
          </cell>
        </row>
        <row r="168">
          <cell r="C168">
            <v>850</v>
          </cell>
          <cell r="D168">
            <v>1039</v>
          </cell>
          <cell r="E168">
            <v>1016</v>
          </cell>
          <cell r="F168">
            <v>1109</v>
          </cell>
          <cell r="G168">
            <v>1098</v>
          </cell>
          <cell r="H168">
            <v>1176</v>
          </cell>
          <cell r="I168">
            <v>1041</v>
          </cell>
          <cell r="J168">
            <v>1062</v>
          </cell>
          <cell r="K168">
            <v>1030</v>
          </cell>
          <cell r="L168">
            <v>1096</v>
          </cell>
          <cell r="M168">
            <v>1118</v>
          </cell>
          <cell r="N168">
            <v>1113</v>
          </cell>
          <cell r="O168">
            <v>1155</v>
          </cell>
          <cell r="P168">
            <v>1242</v>
          </cell>
          <cell r="Q168">
            <v>1233</v>
          </cell>
          <cell r="R168">
            <v>1179</v>
          </cell>
          <cell r="S168">
            <v>1153</v>
          </cell>
          <cell r="T168">
            <v>1043</v>
          </cell>
          <cell r="U168">
            <v>1110</v>
          </cell>
        </row>
        <row r="169">
          <cell r="C169">
            <v>9275</v>
          </cell>
          <cell r="D169">
            <v>10170</v>
          </cell>
          <cell r="E169">
            <v>9852</v>
          </cell>
          <cell r="F169">
            <v>9807</v>
          </cell>
          <cell r="G169">
            <v>10265</v>
          </cell>
          <cell r="H169">
            <v>9998</v>
          </cell>
          <cell r="I169">
            <v>10563</v>
          </cell>
          <cell r="J169">
            <v>10741</v>
          </cell>
          <cell r="K169">
            <v>11035</v>
          </cell>
          <cell r="L169">
            <v>11787</v>
          </cell>
          <cell r="M169">
            <v>11886</v>
          </cell>
          <cell r="N169">
            <v>12479</v>
          </cell>
          <cell r="O169">
            <v>12808</v>
          </cell>
          <cell r="P169">
            <v>13784</v>
          </cell>
          <cell r="Q169">
            <v>14591</v>
          </cell>
          <cell r="R169">
            <v>15168</v>
          </cell>
          <cell r="S169">
            <v>15806</v>
          </cell>
          <cell r="T169">
            <v>15872</v>
          </cell>
          <cell r="U169">
            <v>15705</v>
          </cell>
        </row>
        <row r="170">
          <cell r="C170">
            <v>6542</v>
          </cell>
          <cell r="D170">
            <v>7156</v>
          </cell>
          <cell r="E170">
            <v>7237</v>
          </cell>
          <cell r="F170">
            <v>7924</v>
          </cell>
          <cell r="G170">
            <v>8030</v>
          </cell>
          <cell r="H170">
            <v>7735</v>
          </cell>
          <cell r="I170">
            <v>8187</v>
          </cell>
          <cell r="J170">
            <v>7918</v>
          </cell>
          <cell r="K170">
            <v>7862</v>
          </cell>
          <cell r="L170">
            <v>7440</v>
          </cell>
          <cell r="M170">
            <v>7294</v>
          </cell>
          <cell r="N170">
            <v>7508</v>
          </cell>
          <cell r="O170">
            <v>7331</v>
          </cell>
          <cell r="P170">
            <v>7378</v>
          </cell>
          <cell r="Q170">
            <v>7144</v>
          </cell>
          <cell r="R170">
            <v>7302</v>
          </cell>
          <cell r="S170">
            <v>7002</v>
          </cell>
          <cell r="T170">
            <v>6730</v>
          </cell>
          <cell r="U170">
            <v>6638</v>
          </cell>
        </row>
        <row r="171">
          <cell r="C171">
            <v>5216</v>
          </cell>
          <cell r="D171">
            <v>5521</v>
          </cell>
          <cell r="E171">
            <v>5567</v>
          </cell>
          <cell r="F171">
            <v>5691</v>
          </cell>
          <cell r="G171">
            <v>5500</v>
          </cell>
          <cell r="H171">
            <v>5885</v>
          </cell>
          <cell r="I171">
            <v>5966</v>
          </cell>
          <cell r="J171">
            <v>5556</v>
          </cell>
          <cell r="K171">
            <v>5865</v>
          </cell>
          <cell r="L171">
            <v>5807</v>
          </cell>
          <cell r="M171">
            <v>5549</v>
          </cell>
          <cell r="N171">
            <v>5800</v>
          </cell>
          <cell r="O171">
            <v>5678</v>
          </cell>
          <cell r="P171">
            <v>5966</v>
          </cell>
          <cell r="Q171">
            <v>6029</v>
          </cell>
          <cell r="R171">
            <v>6228</v>
          </cell>
          <cell r="S171">
            <v>6091</v>
          </cell>
          <cell r="T171">
            <v>5616</v>
          </cell>
          <cell r="U171">
            <v>6018</v>
          </cell>
        </row>
        <row r="172">
          <cell r="C172">
            <v>14556</v>
          </cell>
          <cell r="D172">
            <v>14693</v>
          </cell>
          <cell r="E172">
            <v>15193</v>
          </cell>
          <cell r="F172">
            <v>15361</v>
          </cell>
          <cell r="G172">
            <v>14462</v>
          </cell>
          <cell r="H172">
            <v>15784</v>
          </cell>
          <cell r="I172">
            <v>16258</v>
          </cell>
          <cell r="J172">
            <v>16899</v>
          </cell>
          <cell r="K172">
            <v>16570</v>
          </cell>
          <cell r="L172">
            <v>16611</v>
          </cell>
          <cell r="M172">
            <v>16996</v>
          </cell>
          <cell r="N172">
            <v>16218</v>
          </cell>
          <cell r="O172">
            <v>15807</v>
          </cell>
          <cell r="P172">
            <v>17017</v>
          </cell>
          <cell r="Q172">
            <v>17442</v>
          </cell>
          <cell r="R172">
            <v>19313</v>
          </cell>
          <cell r="S172">
            <v>20077</v>
          </cell>
          <cell r="T172">
            <v>20727</v>
          </cell>
          <cell r="U172">
            <v>22611</v>
          </cell>
        </row>
        <row r="173">
          <cell r="C173">
            <v>37941</v>
          </cell>
          <cell r="D173">
            <v>41664</v>
          </cell>
          <cell r="E173">
            <v>40898</v>
          </cell>
          <cell r="F173">
            <v>42200</v>
          </cell>
          <cell r="G173">
            <v>40768</v>
          </cell>
          <cell r="H173">
            <v>39568</v>
          </cell>
          <cell r="I173">
            <v>44399</v>
          </cell>
          <cell r="J173">
            <v>41432</v>
          </cell>
          <cell r="K173">
            <v>42745</v>
          </cell>
          <cell r="L173">
            <v>42341</v>
          </cell>
          <cell r="M173">
            <v>43065</v>
          </cell>
          <cell r="N173">
            <v>44274</v>
          </cell>
          <cell r="O173">
            <v>43234</v>
          </cell>
          <cell r="P173">
            <v>43867</v>
          </cell>
          <cell r="Q173">
            <v>44700</v>
          </cell>
          <cell r="R173">
            <v>43506</v>
          </cell>
          <cell r="S173">
            <v>42205</v>
          </cell>
          <cell r="T173">
            <v>40793</v>
          </cell>
          <cell r="U173">
            <v>42069</v>
          </cell>
        </row>
        <row r="174">
          <cell r="C174">
            <v>288040</v>
          </cell>
          <cell r="D174">
            <v>310437</v>
          </cell>
          <cell r="E174">
            <v>302911</v>
          </cell>
          <cell r="F174">
            <v>313214</v>
          </cell>
          <cell r="G174">
            <v>301765</v>
          </cell>
          <cell r="H174">
            <v>306516</v>
          </cell>
          <cell r="I174">
            <v>329970</v>
          </cell>
          <cell r="J174">
            <v>319877</v>
          </cell>
          <cell r="K174">
            <v>319716</v>
          </cell>
          <cell r="L174">
            <v>316314</v>
          </cell>
          <cell r="M174">
            <v>314026</v>
          </cell>
          <cell r="N174">
            <v>327326</v>
          </cell>
          <cell r="O174">
            <v>319474</v>
          </cell>
          <cell r="P174">
            <v>332037</v>
          </cell>
          <cell r="Q174">
            <v>335152</v>
          </cell>
          <cell r="R174">
            <v>338557</v>
          </cell>
          <cell r="S174">
            <v>336123</v>
          </cell>
          <cell r="T174">
            <v>316469</v>
          </cell>
          <cell r="U174">
            <v>330894</v>
          </cell>
        </row>
        <row r="175">
          <cell r="C175">
            <v>264088</v>
          </cell>
          <cell r="D175">
            <v>286003</v>
          </cell>
          <cell r="E175">
            <v>277958</v>
          </cell>
          <cell r="F175">
            <v>287888</v>
          </cell>
          <cell r="G175">
            <v>277427</v>
          </cell>
          <cell r="H175">
            <v>280414</v>
          </cell>
          <cell r="I175">
            <v>303249</v>
          </cell>
          <cell r="J175">
            <v>293022</v>
          </cell>
          <cell r="K175">
            <v>292794</v>
          </cell>
          <cell r="L175">
            <v>289377</v>
          </cell>
          <cell r="M175">
            <v>287054</v>
          </cell>
          <cell r="N175">
            <v>300700</v>
          </cell>
          <cell r="O175">
            <v>293351</v>
          </cell>
          <cell r="P175">
            <v>304585</v>
          </cell>
          <cell r="Q175">
            <v>307304</v>
          </cell>
          <cell r="R175">
            <v>308525</v>
          </cell>
          <cell r="S175">
            <v>305519</v>
          </cell>
          <cell r="T175">
            <v>286286</v>
          </cell>
          <cell r="U175">
            <v>298477</v>
          </cell>
        </row>
        <row r="176">
          <cell r="C176">
            <v>23952</v>
          </cell>
          <cell r="D176">
            <v>24434</v>
          </cell>
          <cell r="E176">
            <v>24953</v>
          </cell>
          <cell r="F176">
            <v>25326</v>
          </cell>
          <cell r="G176">
            <v>24338</v>
          </cell>
          <cell r="H176">
            <v>26102</v>
          </cell>
          <cell r="I176">
            <v>26721</v>
          </cell>
          <cell r="J176">
            <v>26855</v>
          </cell>
          <cell r="K176">
            <v>26922</v>
          </cell>
          <cell r="L176">
            <v>26937</v>
          </cell>
          <cell r="M176">
            <v>26972</v>
          </cell>
          <cell r="N176">
            <v>26626</v>
          </cell>
          <cell r="O176">
            <v>26123</v>
          </cell>
          <cell r="P176">
            <v>27452</v>
          </cell>
          <cell r="Q176">
            <v>27848</v>
          </cell>
          <cell r="R176">
            <v>30032</v>
          </cell>
          <cell r="S176">
            <v>30604</v>
          </cell>
          <cell r="T176">
            <v>30183</v>
          </cell>
          <cell r="U176">
            <v>32417</v>
          </cell>
        </row>
        <row r="183">
          <cell r="C183" t="str">
            <v> </v>
          </cell>
          <cell r="D183" t="str">
            <v> </v>
          </cell>
          <cell r="E183" t="str">
            <v> </v>
          </cell>
          <cell r="F183" t="str">
            <v> </v>
          </cell>
          <cell r="G183" t="str">
            <v> </v>
          </cell>
          <cell r="H183" t="str">
            <v> </v>
          </cell>
          <cell r="I183" t="str">
            <v> </v>
          </cell>
          <cell r="J183" t="str">
            <v> </v>
          </cell>
          <cell r="K183" t="str">
            <v> </v>
          </cell>
          <cell r="L183" t="str">
            <v> </v>
          </cell>
          <cell r="M183" t="str">
            <v> </v>
          </cell>
          <cell r="N183" t="str">
            <v> </v>
          </cell>
          <cell r="O183" t="str">
            <v> </v>
          </cell>
          <cell r="P183" t="str">
            <v> </v>
          </cell>
          <cell r="Q183" t="str">
            <v> </v>
          </cell>
          <cell r="R183" t="str">
            <v> </v>
          </cell>
          <cell r="S183" t="str">
            <v> </v>
          </cell>
          <cell r="T183" t="str">
            <v> </v>
          </cell>
          <cell r="U183" t="str">
            <v> </v>
          </cell>
        </row>
        <row r="184">
          <cell r="C184" t="str">
            <v> </v>
          </cell>
          <cell r="D184" t="str">
            <v> </v>
          </cell>
          <cell r="E184" t="str">
            <v> </v>
          </cell>
          <cell r="F184" t="str">
            <v> </v>
          </cell>
          <cell r="G184" t="str">
            <v> </v>
          </cell>
          <cell r="H184" t="str">
            <v> </v>
          </cell>
          <cell r="I184" t="str">
            <v> </v>
          </cell>
          <cell r="J184" t="str">
            <v> </v>
          </cell>
          <cell r="K184" t="str">
            <v> </v>
          </cell>
          <cell r="L184" t="str">
            <v> </v>
          </cell>
          <cell r="M184" t="str">
            <v> </v>
          </cell>
          <cell r="N184" t="str">
            <v> </v>
          </cell>
          <cell r="O184" t="str">
            <v> </v>
          </cell>
          <cell r="P184" t="str">
            <v> </v>
          </cell>
          <cell r="Q184" t="str">
            <v> </v>
          </cell>
          <cell r="R184" t="str">
            <v> </v>
          </cell>
          <cell r="S184" t="str">
            <v> </v>
          </cell>
          <cell r="T184" t="str">
            <v> </v>
          </cell>
          <cell r="U184" t="str">
            <v> 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C186" t="str">
            <v> </v>
          </cell>
          <cell r="D186" t="str">
            <v> </v>
          </cell>
          <cell r="E186" t="str">
            <v> </v>
          </cell>
          <cell r="F186" t="str">
            <v> </v>
          </cell>
          <cell r="G186" t="str">
            <v> </v>
          </cell>
          <cell r="H186" t="str">
            <v> </v>
          </cell>
          <cell r="I186" t="str">
            <v> </v>
          </cell>
          <cell r="J186" t="str">
            <v> </v>
          </cell>
          <cell r="K186" t="str">
            <v> </v>
          </cell>
          <cell r="L186" t="str">
            <v> </v>
          </cell>
          <cell r="M186" t="str">
            <v> </v>
          </cell>
          <cell r="N186" t="str">
            <v> </v>
          </cell>
          <cell r="O186" t="str">
            <v> </v>
          </cell>
          <cell r="P186" t="str">
            <v> </v>
          </cell>
          <cell r="Q186" t="str">
            <v> </v>
          </cell>
          <cell r="R186" t="str">
            <v> </v>
          </cell>
          <cell r="S186" t="str">
            <v> </v>
          </cell>
          <cell r="T186" t="str">
            <v> </v>
          </cell>
          <cell r="U186" t="str">
            <v> 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1</v>
          </cell>
          <cell r="S190">
            <v>1</v>
          </cell>
          <cell r="T190">
            <v>0</v>
          </cell>
          <cell r="U190">
            <v>0</v>
          </cell>
        </row>
        <row r="191">
          <cell r="C191" t="str">
            <v> </v>
          </cell>
          <cell r="D191" t="str">
            <v> </v>
          </cell>
          <cell r="E191" t="str">
            <v> </v>
          </cell>
          <cell r="F191" t="str">
            <v> </v>
          </cell>
          <cell r="G191" t="str">
            <v> </v>
          </cell>
          <cell r="H191" t="str">
            <v> </v>
          </cell>
          <cell r="I191" t="str">
            <v> </v>
          </cell>
          <cell r="J191" t="str">
            <v> </v>
          </cell>
          <cell r="K191" t="str">
            <v> </v>
          </cell>
          <cell r="L191" t="str">
            <v> </v>
          </cell>
          <cell r="M191" t="str">
            <v> </v>
          </cell>
          <cell r="N191" t="str">
            <v> </v>
          </cell>
          <cell r="O191" t="str">
            <v> </v>
          </cell>
          <cell r="P191" t="str">
            <v> </v>
          </cell>
          <cell r="Q191" t="str">
            <v> </v>
          </cell>
          <cell r="R191" t="str">
            <v> </v>
          </cell>
          <cell r="S191" t="str">
            <v> </v>
          </cell>
          <cell r="T191" t="str">
            <v> </v>
          </cell>
          <cell r="U191" t="str">
            <v> 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9</v>
          </cell>
          <cell r="Q192">
            <v>9</v>
          </cell>
          <cell r="R192">
            <v>9</v>
          </cell>
          <cell r="S192">
            <v>10</v>
          </cell>
          <cell r="T192">
            <v>10</v>
          </cell>
          <cell r="U192">
            <v>11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C194" t="str">
            <v> </v>
          </cell>
          <cell r="D194" t="str">
            <v> </v>
          </cell>
          <cell r="E194" t="str">
            <v> </v>
          </cell>
          <cell r="F194" t="str">
            <v> </v>
          </cell>
          <cell r="G194" t="str">
            <v> </v>
          </cell>
          <cell r="H194" t="str">
            <v> </v>
          </cell>
          <cell r="I194" t="str">
            <v> </v>
          </cell>
          <cell r="J194" t="str">
            <v> </v>
          </cell>
          <cell r="K194" t="str">
            <v> </v>
          </cell>
          <cell r="L194" t="str">
            <v> </v>
          </cell>
          <cell r="M194" t="str">
            <v> </v>
          </cell>
          <cell r="N194" t="str">
            <v> </v>
          </cell>
          <cell r="O194" t="str">
            <v> </v>
          </cell>
          <cell r="P194" t="str">
            <v> </v>
          </cell>
          <cell r="Q194" t="str">
            <v> </v>
          </cell>
          <cell r="R194" t="str">
            <v> </v>
          </cell>
          <cell r="S194" t="str">
            <v> </v>
          </cell>
          <cell r="T194" t="str">
            <v> </v>
          </cell>
          <cell r="U194" t="str">
            <v> </v>
          </cell>
        </row>
        <row r="195">
          <cell r="C195" t="str">
            <v> </v>
          </cell>
          <cell r="D195" t="str">
            <v> </v>
          </cell>
          <cell r="E195" t="str">
            <v> </v>
          </cell>
          <cell r="F195" t="str">
            <v> </v>
          </cell>
          <cell r="G195" t="str">
            <v> </v>
          </cell>
          <cell r="H195" t="str">
            <v> </v>
          </cell>
          <cell r="I195" t="str">
            <v> </v>
          </cell>
          <cell r="J195" t="str">
            <v> </v>
          </cell>
          <cell r="K195" t="str">
            <v> </v>
          </cell>
          <cell r="L195" t="str">
            <v> </v>
          </cell>
          <cell r="M195" t="str">
            <v> </v>
          </cell>
          <cell r="N195" t="str">
            <v> </v>
          </cell>
          <cell r="O195" t="str">
            <v> </v>
          </cell>
          <cell r="P195" t="str">
            <v> </v>
          </cell>
          <cell r="Q195" t="str">
            <v> </v>
          </cell>
          <cell r="R195" t="str">
            <v> </v>
          </cell>
          <cell r="S195" t="str">
            <v> </v>
          </cell>
          <cell r="T195" t="str">
            <v> </v>
          </cell>
          <cell r="U195" t="str">
            <v> </v>
          </cell>
        </row>
        <row r="196"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>
            <v>1</v>
          </cell>
          <cell r="H196">
            <v>1</v>
          </cell>
          <cell r="I196">
            <v>1</v>
          </cell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3</v>
          </cell>
          <cell r="S196">
            <v>3</v>
          </cell>
          <cell r="T196" t="str">
            <v> </v>
          </cell>
          <cell r="U196" t="str">
            <v> </v>
          </cell>
        </row>
        <row r="197">
          <cell r="C197" t="str">
            <v> </v>
          </cell>
          <cell r="D197" t="str">
            <v> </v>
          </cell>
          <cell r="E197" t="str">
            <v> </v>
          </cell>
          <cell r="F197" t="str">
            <v> </v>
          </cell>
          <cell r="G197" t="str">
            <v> </v>
          </cell>
          <cell r="H197" t="str">
            <v> </v>
          </cell>
          <cell r="I197" t="str">
            <v> </v>
          </cell>
          <cell r="J197" t="str">
            <v> </v>
          </cell>
          <cell r="K197" t="str">
            <v> </v>
          </cell>
          <cell r="L197" t="str">
            <v> </v>
          </cell>
          <cell r="M197" t="str">
            <v> </v>
          </cell>
          <cell r="N197" t="str">
            <v> </v>
          </cell>
          <cell r="O197" t="str">
            <v> </v>
          </cell>
          <cell r="P197" t="str">
            <v> </v>
          </cell>
          <cell r="Q197" t="str">
            <v> </v>
          </cell>
          <cell r="R197" t="str">
            <v> </v>
          </cell>
          <cell r="S197" t="str">
            <v> </v>
          </cell>
          <cell r="T197" t="str">
            <v> </v>
          </cell>
          <cell r="U197" t="str">
            <v> 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6</v>
          </cell>
          <cell r="R198">
            <v>6</v>
          </cell>
          <cell r="S198">
            <v>6</v>
          </cell>
          <cell r="T198">
            <v>6</v>
          </cell>
          <cell r="U198">
            <v>6</v>
          </cell>
        </row>
        <row r="199">
          <cell r="C199">
            <v>4</v>
          </cell>
          <cell r="D199">
            <v>3</v>
          </cell>
          <cell r="E199">
            <v>1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1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>
            <v>1</v>
          </cell>
          <cell r="U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C201" t="str">
            <v> </v>
          </cell>
          <cell r="D201" t="str">
            <v> </v>
          </cell>
          <cell r="E201" t="str">
            <v> </v>
          </cell>
          <cell r="F201" t="str">
            <v> </v>
          </cell>
          <cell r="G201" t="str">
            <v> </v>
          </cell>
          <cell r="H201" t="str">
            <v> </v>
          </cell>
          <cell r="I201" t="str">
            <v> </v>
          </cell>
          <cell r="J201" t="str">
            <v> </v>
          </cell>
          <cell r="K201" t="str">
            <v> </v>
          </cell>
          <cell r="L201" t="str">
            <v> </v>
          </cell>
          <cell r="M201" t="str">
            <v> </v>
          </cell>
          <cell r="N201" t="str">
            <v> </v>
          </cell>
          <cell r="O201" t="str">
            <v> </v>
          </cell>
          <cell r="P201" t="str">
            <v> </v>
          </cell>
          <cell r="Q201" t="str">
            <v> </v>
          </cell>
          <cell r="R201" t="str">
            <v> </v>
          </cell>
          <cell r="S201" t="str">
            <v> </v>
          </cell>
          <cell r="T201" t="str">
            <v> </v>
          </cell>
          <cell r="U201" t="str">
            <v> </v>
          </cell>
        </row>
        <row r="202">
          <cell r="C202" t="str">
            <v> </v>
          </cell>
          <cell r="D202" t="str">
            <v> </v>
          </cell>
          <cell r="E202" t="str">
            <v> </v>
          </cell>
          <cell r="F202" t="str">
            <v> </v>
          </cell>
          <cell r="G202" t="str">
            <v> </v>
          </cell>
          <cell r="H202" t="str">
            <v> </v>
          </cell>
          <cell r="I202" t="str">
            <v> </v>
          </cell>
          <cell r="J202" t="str">
            <v> </v>
          </cell>
          <cell r="K202" t="str">
            <v> </v>
          </cell>
          <cell r="L202" t="str">
            <v> </v>
          </cell>
          <cell r="M202" t="str">
            <v> </v>
          </cell>
          <cell r="N202" t="str">
            <v> </v>
          </cell>
          <cell r="O202" t="str">
            <v> </v>
          </cell>
          <cell r="P202" t="str">
            <v> </v>
          </cell>
          <cell r="Q202" t="str">
            <v> </v>
          </cell>
          <cell r="R202" t="str">
            <v> </v>
          </cell>
          <cell r="S202" t="str">
            <v> </v>
          </cell>
          <cell r="T202" t="str">
            <v> </v>
          </cell>
          <cell r="U202" t="str">
            <v> </v>
          </cell>
        </row>
        <row r="203">
          <cell r="C203" t="str">
            <v> </v>
          </cell>
          <cell r="D203" t="str">
            <v> </v>
          </cell>
          <cell r="E203" t="str">
            <v> </v>
          </cell>
          <cell r="F203" t="str">
            <v> </v>
          </cell>
          <cell r="G203" t="str">
            <v> </v>
          </cell>
          <cell r="H203" t="str">
            <v> </v>
          </cell>
          <cell r="I203" t="str">
            <v> </v>
          </cell>
          <cell r="J203" t="str">
            <v> </v>
          </cell>
          <cell r="K203" t="str">
            <v> </v>
          </cell>
          <cell r="L203" t="str">
            <v> </v>
          </cell>
          <cell r="M203" t="str">
            <v> </v>
          </cell>
          <cell r="N203" t="str">
            <v> </v>
          </cell>
          <cell r="O203" t="str">
            <v> </v>
          </cell>
          <cell r="P203" t="str">
            <v> </v>
          </cell>
          <cell r="Q203" t="str">
            <v> </v>
          </cell>
          <cell r="R203" t="str">
            <v> </v>
          </cell>
          <cell r="S203" t="str">
            <v> </v>
          </cell>
          <cell r="T203" t="str">
            <v> </v>
          </cell>
          <cell r="U203" t="str">
            <v> 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12</v>
          </cell>
          <cell r="Q204">
            <v>12</v>
          </cell>
          <cell r="R204">
            <v>13</v>
          </cell>
          <cell r="S204">
            <v>13</v>
          </cell>
          <cell r="T204">
            <v>13</v>
          </cell>
          <cell r="U204">
            <v>13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</v>
          </cell>
          <cell r="Q205">
            <v>1</v>
          </cell>
          <cell r="R205">
            <v>1</v>
          </cell>
          <cell r="S205">
            <v>1</v>
          </cell>
          <cell r="T205">
            <v>1</v>
          </cell>
          <cell r="U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4</v>
          </cell>
          <cell r="R206">
            <v>3</v>
          </cell>
          <cell r="S206">
            <v>4</v>
          </cell>
          <cell r="T206">
            <v>4</v>
          </cell>
          <cell r="U206">
            <v>7</v>
          </cell>
        </row>
        <row r="207">
          <cell r="C207" t="str">
            <v> </v>
          </cell>
          <cell r="D207" t="str">
            <v> </v>
          </cell>
          <cell r="E207" t="str">
            <v> </v>
          </cell>
          <cell r="F207" t="str">
            <v> </v>
          </cell>
          <cell r="G207" t="str">
            <v> </v>
          </cell>
          <cell r="H207" t="str">
            <v> </v>
          </cell>
          <cell r="I207" t="str">
            <v> </v>
          </cell>
          <cell r="J207" t="str">
            <v> </v>
          </cell>
          <cell r="K207" t="str">
            <v> </v>
          </cell>
          <cell r="L207" t="str">
            <v> </v>
          </cell>
          <cell r="M207" t="str">
            <v> </v>
          </cell>
          <cell r="N207" t="str">
            <v> </v>
          </cell>
          <cell r="O207" t="str">
            <v> </v>
          </cell>
          <cell r="P207" t="str">
            <v> </v>
          </cell>
          <cell r="Q207" t="str">
            <v> </v>
          </cell>
          <cell r="R207" t="str">
            <v> </v>
          </cell>
          <cell r="S207" t="str">
            <v> </v>
          </cell>
          <cell r="T207" t="str">
            <v> </v>
          </cell>
          <cell r="U207" t="str">
            <v> </v>
          </cell>
        </row>
        <row r="208">
          <cell r="C208" t="str">
            <v> </v>
          </cell>
          <cell r="D208" t="str">
            <v> </v>
          </cell>
          <cell r="E208" t="str">
            <v> </v>
          </cell>
          <cell r="F208" t="str">
            <v> </v>
          </cell>
          <cell r="G208" t="str">
            <v> </v>
          </cell>
          <cell r="H208" t="str">
            <v> </v>
          </cell>
          <cell r="I208" t="str">
            <v> </v>
          </cell>
          <cell r="J208" t="str">
            <v> </v>
          </cell>
          <cell r="K208" t="str">
            <v> </v>
          </cell>
          <cell r="L208" t="str">
            <v> </v>
          </cell>
          <cell r="M208" t="str">
            <v> </v>
          </cell>
          <cell r="N208" t="str">
            <v> </v>
          </cell>
          <cell r="O208" t="str">
            <v> </v>
          </cell>
          <cell r="P208" t="str">
            <v> </v>
          </cell>
          <cell r="Q208" t="str">
            <v> </v>
          </cell>
          <cell r="R208" t="str">
            <v> </v>
          </cell>
          <cell r="S208" t="str">
            <v> </v>
          </cell>
          <cell r="T208" t="str">
            <v> </v>
          </cell>
          <cell r="U208" t="str">
            <v> </v>
          </cell>
        </row>
        <row r="209">
          <cell r="C209" t="str">
            <v> </v>
          </cell>
          <cell r="D209" t="str">
            <v> </v>
          </cell>
          <cell r="E209" t="str">
            <v> </v>
          </cell>
          <cell r="F209" t="str">
            <v> </v>
          </cell>
          <cell r="G209" t="str">
            <v> </v>
          </cell>
          <cell r="H209" t="str">
            <v> </v>
          </cell>
          <cell r="I209" t="str">
            <v> </v>
          </cell>
          <cell r="J209" t="str">
            <v> </v>
          </cell>
          <cell r="K209" t="str">
            <v> </v>
          </cell>
          <cell r="L209" t="str">
            <v> </v>
          </cell>
          <cell r="M209" t="str">
            <v> </v>
          </cell>
          <cell r="N209" t="str">
            <v> </v>
          </cell>
          <cell r="O209" t="str">
            <v> </v>
          </cell>
          <cell r="P209" t="str">
            <v> </v>
          </cell>
          <cell r="Q209" t="str">
            <v> </v>
          </cell>
          <cell r="R209" t="str">
            <v> </v>
          </cell>
          <cell r="S209" t="str">
            <v> </v>
          </cell>
          <cell r="T209" t="str">
            <v> </v>
          </cell>
          <cell r="U209" t="str">
            <v> 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C211" t="str">
            <v> </v>
          </cell>
          <cell r="D211" t="str">
            <v> </v>
          </cell>
          <cell r="E211" t="str">
            <v> </v>
          </cell>
          <cell r="F211" t="str">
            <v> </v>
          </cell>
          <cell r="G211" t="str">
            <v> </v>
          </cell>
          <cell r="H211" t="str">
            <v> </v>
          </cell>
          <cell r="I211" t="str">
            <v> </v>
          </cell>
          <cell r="J211" t="str">
            <v> </v>
          </cell>
          <cell r="K211" t="str">
            <v> </v>
          </cell>
          <cell r="L211" t="str">
            <v> </v>
          </cell>
          <cell r="M211" t="str">
            <v> </v>
          </cell>
          <cell r="N211" t="str">
            <v> </v>
          </cell>
          <cell r="O211" t="str">
            <v> </v>
          </cell>
          <cell r="P211" t="str">
            <v> </v>
          </cell>
          <cell r="Q211" t="str">
            <v> </v>
          </cell>
          <cell r="R211" t="str">
            <v> </v>
          </cell>
          <cell r="S211" t="str">
            <v> </v>
          </cell>
          <cell r="T211" t="str">
            <v> </v>
          </cell>
          <cell r="U211" t="str">
            <v> </v>
          </cell>
        </row>
        <row r="212">
          <cell r="C212" t="str">
            <v> </v>
          </cell>
          <cell r="D212" t="str">
            <v> </v>
          </cell>
          <cell r="E212" t="str">
            <v> </v>
          </cell>
          <cell r="F212" t="str">
            <v> </v>
          </cell>
          <cell r="G212" t="str">
            <v> </v>
          </cell>
          <cell r="H212" t="str">
            <v> </v>
          </cell>
          <cell r="I212" t="str">
            <v> </v>
          </cell>
          <cell r="J212" t="str">
            <v> </v>
          </cell>
          <cell r="K212" t="str">
            <v> </v>
          </cell>
          <cell r="L212" t="str">
            <v> </v>
          </cell>
          <cell r="M212" t="str">
            <v> </v>
          </cell>
          <cell r="N212" t="str">
            <v> </v>
          </cell>
          <cell r="O212" t="str">
            <v> </v>
          </cell>
          <cell r="P212" t="str">
            <v> </v>
          </cell>
          <cell r="Q212" t="str">
            <v> </v>
          </cell>
          <cell r="R212" t="str">
            <v> </v>
          </cell>
          <cell r="S212" t="str">
            <v> </v>
          </cell>
          <cell r="T212" t="str">
            <v> </v>
          </cell>
          <cell r="U212" t="str">
            <v> 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17</v>
          </cell>
          <cell r="R213">
            <v>9</v>
          </cell>
          <cell r="S213">
            <v>13</v>
          </cell>
          <cell r="T213">
            <v>14</v>
          </cell>
          <cell r="U213">
            <v>14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C215">
            <v>8</v>
          </cell>
          <cell r="D215">
            <v>4</v>
          </cell>
          <cell r="E215">
            <v>2</v>
          </cell>
          <cell r="F215">
            <v>2</v>
          </cell>
          <cell r="G215">
            <v>2</v>
          </cell>
          <cell r="H215">
            <v>2</v>
          </cell>
          <cell r="I215">
            <v>2</v>
          </cell>
          <cell r="J215">
            <v>2</v>
          </cell>
          <cell r="K215">
            <v>2</v>
          </cell>
          <cell r="L215">
            <v>2</v>
          </cell>
          <cell r="M215">
            <v>2</v>
          </cell>
          <cell r="N215">
            <v>2</v>
          </cell>
          <cell r="O215">
            <v>2</v>
          </cell>
          <cell r="P215">
            <v>24</v>
          </cell>
          <cell r="Q215">
            <v>53</v>
          </cell>
          <cell r="R215">
            <v>47</v>
          </cell>
          <cell r="S215">
            <v>53</v>
          </cell>
          <cell r="T215">
            <v>50</v>
          </cell>
          <cell r="U215">
            <v>52</v>
          </cell>
        </row>
        <row r="216">
          <cell r="C216">
            <v>7</v>
          </cell>
          <cell r="D216">
            <v>3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11</v>
          </cell>
          <cell r="Q216">
            <v>23</v>
          </cell>
          <cell r="R216">
            <v>22</v>
          </cell>
          <cell r="S216">
            <v>24</v>
          </cell>
          <cell r="T216">
            <v>23</v>
          </cell>
          <cell r="U216">
            <v>25</v>
          </cell>
        </row>
        <row r="224">
          <cell r="C224">
            <v>598</v>
          </cell>
          <cell r="D224">
            <v>621</v>
          </cell>
          <cell r="E224">
            <v>607</v>
          </cell>
          <cell r="F224">
            <v>555</v>
          </cell>
          <cell r="G224">
            <v>518</v>
          </cell>
          <cell r="H224">
            <v>548</v>
          </cell>
          <cell r="I224">
            <v>573</v>
          </cell>
          <cell r="J224">
            <v>574</v>
          </cell>
          <cell r="K224">
            <v>567</v>
          </cell>
          <cell r="L224">
            <v>590</v>
          </cell>
          <cell r="M224">
            <v>575</v>
          </cell>
          <cell r="N224">
            <v>579</v>
          </cell>
          <cell r="O224">
            <v>564</v>
          </cell>
          <cell r="P224">
            <v>586</v>
          </cell>
          <cell r="Q224">
            <v>586</v>
          </cell>
          <cell r="R224">
            <v>587</v>
          </cell>
          <cell r="S224">
            <v>570</v>
          </cell>
          <cell r="T224">
            <v>577</v>
          </cell>
          <cell r="U224">
            <v>583</v>
          </cell>
        </row>
        <row r="225">
          <cell r="C225">
            <v>488</v>
          </cell>
          <cell r="D225">
            <v>545</v>
          </cell>
          <cell r="E225">
            <v>712</v>
          </cell>
          <cell r="F225">
            <v>781</v>
          </cell>
          <cell r="G225">
            <v>984</v>
          </cell>
          <cell r="H225">
            <v>1100</v>
          </cell>
          <cell r="I225">
            <v>1228</v>
          </cell>
          <cell r="J225">
            <v>1045</v>
          </cell>
          <cell r="K225">
            <v>956</v>
          </cell>
          <cell r="L225">
            <v>881</v>
          </cell>
          <cell r="M225">
            <v>659</v>
          </cell>
          <cell r="N225">
            <v>695</v>
          </cell>
          <cell r="O225">
            <v>657</v>
          </cell>
          <cell r="P225">
            <v>829</v>
          </cell>
          <cell r="Q225">
            <v>645</v>
          </cell>
          <cell r="R225">
            <v>818</v>
          </cell>
          <cell r="S225">
            <v>717</v>
          </cell>
          <cell r="T225">
            <v>734</v>
          </cell>
          <cell r="U225">
            <v>649</v>
          </cell>
        </row>
        <row r="226">
          <cell r="C226">
            <v>783</v>
          </cell>
          <cell r="D226">
            <v>614</v>
          </cell>
          <cell r="E226">
            <v>493</v>
          </cell>
          <cell r="F226">
            <v>406</v>
          </cell>
          <cell r="G226">
            <v>434</v>
          </cell>
          <cell r="H226">
            <v>382</v>
          </cell>
          <cell r="I226">
            <v>416</v>
          </cell>
          <cell r="J226">
            <v>297</v>
          </cell>
          <cell r="K226">
            <v>288</v>
          </cell>
          <cell r="L226">
            <v>306</v>
          </cell>
          <cell r="M226">
            <v>311</v>
          </cell>
          <cell r="N226">
            <v>273</v>
          </cell>
          <cell r="O226">
            <v>278</v>
          </cell>
          <cell r="P226">
            <v>281</v>
          </cell>
          <cell r="Q226">
            <v>276</v>
          </cell>
          <cell r="R226">
            <v>302</v>
          </cell>
          <cell r="S226">
            <v>299</v>
          </cell>
          <cell r="T226">
            <v>268</v>
          </cell>
          <cell r="U226">
            <v>188</v>
          </cell>
        </row>
        <row r="227">
          <cell r="C227">
            <v>31</v>
          </cell>
          <cell r="D227">
            <v>248</v>
          </cell>
          <cell r="E227">
            <v>227</v>
          </cell>
          <cell r="F227">
            <v>219</v>
          </cell>
          <cell r="G227">
            <v>219</v>
          </cell>
          <cell r="H227">
            <v>198</v>
          </cell>
          <cell r="I227">
            <v>183</v>
          </cell>
          <cell r="J227">
            <v>203</v>
          </cell>
          <cell r="K227">
            <v>221</v>
          </cell>
          <cell r="L227">
            <v>280</v>
          </cell>
          <cell r="M227">
            <v>288</v>
          </cell>
          <cell r="N227">
            <v>272</v>
          </cell>
          <cell r="O227">
            <v>253</v>
          </cell>
          <cell r="P227">
            <v>255</v>
          </cell>
          <cell r="Q227">
            <v>236</v>
          </cell>
          <cell r="R227">
            <v>242</v>
          </cell>
          <cell r="S227">
            <v>243</v>
          </cell>
          <cell r="T227">
            <v>244</v>
          </cell>
          <cell r="U227">
            <v>261</v>
          </cell>
        </row>
        <row r="228">
          <cell r="C228">
            <v>5</v>
          </cell>
          <cell r="D228">
            <v>5</v>
          </cell>
          <cell r="E228">
            <v>5</v>
          </cell>
          <cell r="F228">
            <v>5</v>
          </cell>
          <cell r="G228">
            <v>5</v>
          </cell>
          <cell r="H228">
            <v>6</v>
          </cell>
          <cell r="I228">
            <v>7</v>
          </cell>
          <cell r="J228">
            <v>7</v>
          </cell>
          <cell r="K228">
            <v>7</v>
          </cell>
          <cell r="L228">
            <v>8</v>
          </cell>
          <cell r="M228">
            <v>8</v>
          </cell>
          <cell r="N228">
            <v>8</v>
          </cell>
          <cell r="O228">
            <v>9</v>
          </cell>
          <cell r="P228">
            <v>35</v>
          </cell>
          <cell r="Q228">
            <v>37</v>
          </cell>
          <cell r="R228">
            <v>38</v>
          </cell>
          <cell r="S228">
            <v>39</v>
          </cell>
          <cell r="T228">
            <v>40</v>
          </cell>
          <cell r="U228">
            <v>40</v>
          </cell>
        </row>
        <row r="229">
          <cell r="C229">
            <v>1547</v>
          </cell>
          <cell r="D229">
            <v>1505</v>
          </cell>
          <cell r="E229">
            <v>1182</v>
          </cell>
          <cell r="F229">
            <v>1086</v>
          </cell>
          <cell r="G229">
            <v>1105</v>
          </cell>
          <cell r="H229">
            <v>1234</v>
          </cell>
          <cell r="I229">
            <v>753</v>
          </cell>
          <cell r="J229">
            <v>581</v>
          </cell>
          <cell r="K229">
            <v>545</v>
          </cell>
          <cell r="L229">
            <v>651</v>
          </cell>
          <cell r="M229">
            <v>660</v>
          </cell>
          <cell r="N229">
            <v>621</v>
          </cell>
          <cell r="O229">
            <v>576</v>
          </cell>
          <cell r="P229">
            <v>583</v>
          </cell>
          <cell r="Q229">
            <v>563</v>
          </cell>
          <cell r="R229">
            <v>549</v>
          </cell>
          <cell r="S229">
            <v>557</v>
          </cell>
          <cell r="T229">
            <v>521</v>
          </cell>
          <cell r="U229">
            <v>514</v>
          </cell>
        </row>
        <row r="230">
          <cell r="C230">
            <v>995</v>
          </cell>
          <cell r="D230">
            <v>1035</v>
          </cell>
          <cell r="E230">
            <v>1033</v>
          </cell>
          <cell r="F230">
            <v>973</v>
          </cell>
          <cell r="G230">
            <v>952</v>
          </cell>
          <cell r="H230">
            <v>944</v>
          </cell>
          <cell r="I230">
            <v>1001</v>
          </cell>
          <cell r="J230">
            <v>998</v>
          </cell>
          <cell r="K230">
            <v>968</v>
          </cell>
          <cell r="L230">
            <v>969</v>
          </cell>
          <cell r="M230">
            <v>967</v>
          </cell>
          <cell r="N230">
            <v>943</v>
          </cell>
          <cell r="O230">
            <v>934</v>
          </cell>
          <cell r="P230">
            <v>906</v>
          </cell>
          <cell r="Q230">
            <v>866</v>
          </cell>
          <cell r="R230">
            <v>861</v>
          </cell>
          <cell r="S230">
            <v>893</v>
          </cell>
          <cell r="T230">
            <v>858</v>
          </cell>
          <cell r="U230">
            <v>878</v>
          </cell>
        </row>
        <row r="231">
          <cell r="C231">
            <v>708</v>
          </cell>
          <cell r="D231">
            <v>716</v>
          </cell>
          <cell r="E231">
            <v>401</v>
          </cell>
          <cell r="F231">
            <v>188</v>
          </cell>
          <cell r="G231">
            <v>123</v>
          </cell>
          <cell r="H231">
            <v>83</v>
          </cell>
          <cell r="I231">
            <v>99</v>
          </cell>
          <cell r="J231">
            <v>82</v>
          </cell>
          <cell r="K231">
            <v>86</v>
          </cell>
          <cell r="L231">
            <v>56</v>
          </cell>
          <cell r="M231">
            <v>58</v>
          </cell>
          <cell r="N231">
            <v>60</v>
          </cell>
          <cell r="O231">
            <v>80</v>
          </cell>
          <cell r="P231">
            <v>67</v>
          </cell>
          <cell r="Q231">
            <v>108</v>
          </cell>
          <cell r="R231">
            <v>101</v>
          </cell>
          <cell r="S231">
            <v>98</v>
          </cell>
          <cell r="T231">
            <v>92</v>
          </cell>
          <cell r="U231">
            <v>71</v>
          </cell>
        </row>
        <row r="232">
          <cell r="C232">
            <v>925</v>
          </cell>
          <cell r="D232">
            <v>812</v>
          </cell>
          <cell r="E232">
            <v>847</v>
          </cell>
          <cell r="F232">
            <v>840</v>
          </cell>
          <cell r="G232">
            <v>752</v>
          </cell>
          <cell r="H232">
            <v>755</v>
          </cell>
          <cell r="I232">
            <v>724</v>
          </cell>
          <cell r="J232">
            <v>711</v>
          </cell>
          <cell r="K232">
            <v>726</v>
          </cell>
          <cell r="L232">
            <v>721</v>
          </cell>
          <cell r="M232">
            <v>747</v>
          </cell>
          <cell r="N232">
            <v>764</v>
          </cell>
          <cell r="O232">
            <v>771</v>
          </cell>
          <cell r="P232">
            <v>773</v>
          </cell>
          <cell r="Q232">
            <v>769</v>
          </cell>
          <cell r="R232">
            <v>764</v>
          </cell>
          <cell r="S232">
            <v>792</v>
          </cell>
          <cell r="T232">
            <v>798</v>
          </cell>
          <cell r="U232">
            <v>830</v>
          </cell>
        </row>
        <row r="233">
          <cell r="C233">
            <v>3275</v>
          </cell>
          <cell r="D233">
            <v>3258</v>
          </cell>
          <cell r="E233">
            <v>3242</v>
          </cell>
          <cell r="F233">
            <v>2947</v>
          </cell>
          <cell r="G233">
            <v>2859</v>
          </cell>
          <cell r="H233">
            <v>3048</v>
          </cell>
          <cell r="I233">
            <v>3140</v>
          </cell>
          <cell r="J233">
            <v>3192</v>
          </cell>
          <cell r="K233">
            <v>3194</v>
          </cell>
          <cell r="L233">
            <v>3121</v>
          </cell>
          <cell r="M233">
            <v>3080</v>
          </cell>
          <cell r="N233">
            <v>3093</v>
          </cell>
          <cell r="O233">
            <v>3036</v>
          </cell>
          <cell r="P233">
            <v>4201</v>
          </cell>
          <cell r="Q233">
            <v>4247</v>
          </cell>
          <cell r="R233">
            <v>4119</v>
          </cell>
          <cell r="S233">
            <v>3958</v>
          </cell>
          <cell r="T233">
            <v>3924</v>
          </cell>
          <cell r="U233">
            <v>4073</v>
          </cell>
        </row>
        <row r="234">
          <cell r="C234">
            <v>3042</v>
          </cell>
          <cell r="D234">
            <v>3248</v>
          </cell>
          <cell r="E234">
            <v>3206</v>
          </cell>
          <cell r="F234">
            <v>2753</v>
          </cell>
          <cell r="G234">
            <v>2741</v>
          </cell>
          <cell r="H234">
            <v>2679</v>
          </cell>
          <cell r="I234">
            <v>2713</v>
          </cell>
          <cell r="J234">
            <v>2691</v>
          </cell>
          <cell r="K234">
            <v>2696</v>
          </cell>
          <cell r="L234">
            <v>2651</v>
          </cell>
          <cell r="M234">
            <v>2736</v>
          </cell>
          <cell r="N234">
            <v>2702</v>
          </cell>
          <cell r="O234">
            <v>2583</v>
          </cell>
          <cell r="P234">
            <v>2633</v>
          </cell>
          <cell r="Q234">
            <v>2659</v>
          </cell>
          <cell r="R234">
            <v>2571</v>
          </cell>
          <cell r="S234">
            <v>2621</v>
          </cell>
          <cell r="T234">
            <v>980</v>
          </cell>
          <cell r="U234">
            <v>1006</v>
          </cell>
        </row>
        <row r="235">
          <cell r="C235">
            <v>1026</v>
          </cell>
          <cell r="D235">
            <v>1097</v>
          </cell>
          <cell r="E235">
            <v>1056</v>
          </cell>
          <cell r="F235">
            <v>1072</v>
          </cell>
          <cell r="G235">
            <v>1081</v>
          </cell>
          <cell r="H235">
            <v>1010</v>
          </cell>
          <cell r="I235">
            <v>1045</v>
          </cell>
          <cell r="J235">
            <v>1056</v>
          </cell>
          <cell r="K235">
            <v>1074</v>
          </cell>
          <cell r="L235">
            <v>1075</v>
          </cell>
          <cell r="M235">
            <v>1108</v>
          </cell>
          <cell r="N235">
            <v>1107</v>
          </cell>
          <cell r="O235">
            <v>1150</v>
          </cell>
          <cell r="P235">
            <v>1247</v>
          </cell>
          <cell r="Q235">
            <v>1104</v>
          </cell>
          <cell r="R235">
            <v>1143</v>
          </cell>
          <cell r="S235">
            <v>1175</v>
          </cell>
          <cell r="T235">
            <v>1098</v>
          </cell>
          <cell r="U235">
            <v>1088</v>
          </cell>
        </row>
        <row r="236">
          <cell r="C236">
            <v>1129</v>
          </cell>
          <cell r="D236">
            <v>949</v>
          </cell>
          <cell r="E236">
            <v>750</v>
          </cell>
          <cell r="F236">
            <v>664</v>
          </cell>
          <cell r="G236">
            <v>667</v>
          </cell>
          <cell r="H236">
            <v>649</v>
          </cell>
          <cell r="I236">
            <v>707</v>
          </cell>
          <cell r="J236">
            <v>689</v>
          </cell>
          <cell r="K236">
            <v>705</v>
          </cell>
          <cell r="L236">
            <v>719</v>
          </cell>
          <cell r="M236">
            <v>696</v>
          </cell>
          <cell r="N236">
            <v>669</v>
          </cell>
          <cell r="O236">
            <v>651</v>
          </cell>
          <cell r="P236">
            <v>614</v>
          </cell>
          <cell r="Q236">
            <v>615</v>
          </cell>
          <cell r="R236">
            <v>577</v>
          </cell>
          <cell r="S236">
            <v>420</v>
          </cell>
          <cell r="T236">
            <v>493</v>
          </cell>
          <cell r="U236">
            <v>517</v>
          </cell>
        </row>
        <row r="237">
          <cell r="C237">
            <v>275</v>
          </cell>
          <cell r="D237">
            <v>287</v>
          </cell>
          <cell r="E237">
            <v>305</v>
          </cell>
          <cell r="F237">
            <v>316</v>
          </cell>
          <cell r="G237">
            <v>318</v>
          </cell>
          <cell r="H237">
            <v>320</v>
          </cell>
          <cell r="I237">
            <v>345</v>
          </cell>
          <cell r="J237">
            <v>337</v>
          </cell>
          <cell r="K237">
            <v>329</v>
          </cell>
          <cell r="L237">
            <v>325</v>
          </cell>
          <cell r="M237">
            <v>311</v>
          </cell>
          <cell r="N237">
            <v>285</v>
          </cell>
          <cell r="O237">
            <v>301</v>
          </cell>
          <cell r="P237">
            <v>314</v>
          </cell>
          <cell r="Q237">
            <v>307</v>
          </cell>
          <cell r="R237">
            <v>302</v>
          </cell>
          <cell r="S237">
            <v>258</v>
          </cell>
        </row>
        <row r="238">
          <cell r="C238">
            <v>249</v>
          </cell>
          <cell r="D238">
            <v>258</v>
          </cell>
          <cell r="E238">
            <v>263</v>
          </cell>
          <cell r="F238">
            <v>265</v>
          </cell>
          <cell r="G238">
            <v>296</v>
          </cell>
          <cell r="H238">
            <v>335</v>
          </cell>
          <cell r="I238">
            <v>280</v>
          </cell>
          <cell r="J238">
            <v>290</v>
          </cell>
          <cell r="K238">
            <v>291</v>
          </cell>
          <cell r="L238">
            <v>300</v>
          </cell>
          <cell r="M238">
            <v>313</v>
          </cell>
          <cell r="N238">
            <v>319</v>
          </cell>
          <cell r="O238">
            <v>320</v>
          </cell>
          <cell r="P238">
            <v>321</v>
          </cell>
          <cell r="Q238">
            <v>310</v>
          </cell>
          <cell r="R238">
            <v>321</v>
          </cell>
          <cell r="S238">
            <v>254</v>
          </cell>
          <cell r="T238">
            <v>297</v>
          </cell>
          <cell r="U238">
            <v>304</v>
          </cell>
        </row>
        <row r="239">
          <cell r="C239">
            <v>3104</v>
          </cell>
          <cell r="D239">
            <v>2915</v>
          </cell>
          <cell r="E239">
            <v>2990</v>
          </cell>
          <cell r="F239">
            <v>3239</v>
          </cell>
          <cell r="G239">
            <v>3242</v>
          </cell>
          <cell r="H239">
            <v>3243</v>
          </cell>
          <cell r="I239">
            <v>3262</v>
          </cell>
          <cell r="J239">
            <v>3190</v>
          </cell>
          <cell r="K239">
            <v>3180</v>
          </cell>
          <cell r="L239">
            <v>3130</v>
          </cell>
          <cell r="M239">
            <v>3219</v>
          </cell>
          <cell r="N239">
            <v>3358</v>
          </cell>
          <cell r="O239">
            <v>3302</v>
          </cell>
          <cell r="P239">
            <v>3340</v>
          </cell>
          <cell r="Q239">
            <v>3330</v>
          </cell>
          <cell r="R239">
            <v>3379</v>
          </cell>
          <cell r="S239">
            <v>3398</v>
          </cell>
          <cell r="T239">
            <v>3258</v>
          </cell>
          <cell r="U239">
            <v>3260</v>
          </cell>
        </row>
        <row r="240">
          <cell r="C240">
            <v>613</v>
          </cell>
          <cell r="D240">
            <v>526</v>
          </cell>
          <cell r="E240">
            <v>364</v>
          </cell>
          <cell r="F240">
            <v>289</v>
          </cell>
          <cell r="G240">
            <v>235</v>
          </cell>
          <cell r="H240">
            <v>166</v>
          </cell>
          <cell r="I240">
            <v>166</v>
          </cell>
          <cell r="J240">
            <v>146</v>
          </cell>
          <cell r="K240">
            <v>128</v>
          </cell>
          <cell r="L240">
            <v>133</v>
          </cell>
          <cell r="M240">
            <v>129</v>
          </cell>
          <cell r="N240">
            <v>135</v>
          </cell>
          <cell r="O240">
            <v>128</v>
          </cell>
          <cell r="P240">
            <v>146</v>
          </cell>
          <cell r="Q240">
            <v>155</v>
          </cell>
          <cell r="R240">
            <v>152</v>
          </cell>
          <cell r="S240">
            <v>154</v>
          </cell>
          <cell r="T240">
            <v>155</v>
          </cell>
          <cell r="U240">
            <v>131</v>
          </cell>
        </row>
        <row r="241">
          <cell r="C241">
            <v>798</v>
          </cell>
          <cell r="D241">
            <v>687</v>
          </cell>
          <cell r="E241">
            <v>431</v>
          </cell>
          <cell r="F241">
            <v>294</v>
          </cell>
          <cell r="G241">
            <v>235</v>
          </cell>
          <cell r="H241">
            <v>204</v>
          </cell>
          <cell r="I241">
            <v>204</v>
          </cell>
          <cell r="J241">
            <v>177</v>
          </cell>
          <cell r="K241">
            <v>162</v>
          </cell>
          <cell r="L241">
            <v>113</v>
          </cell>
          <cell r="M241">
            <v>99</v>
          </cell>
          <cell r="N241">
            <v>99</v>
          </cell>
          <cell r="O241">
            <v>104</v>
          </cell>
          <cell r="P241">
            <v>102</v>
          </cell>
          <cell r="Q241">
            <v>105</v>
          </cell>
          <cell r="R241">
            <v>105</v>
          </cell>
          <cell r="S241">
            <v>113</v>
          </cell>
          <cell r="T241">
            <v>119</v>
          </cell>
          <cell r="U241">
            <v>115</v>
          </cell>
        </row>
        <row r="242">
          <cell r="C242">
            <v>11</v>
          </cell>
          <cell r="D242">
            <v>12</v>
          </cell>
          <cell r="E242">
            <v>13</v>
          </cell>
          <cell r="F242">
            <v>11</v>
          </cell>
          <cell r="G242">
            <v>12</v>
          </cell>
          <cell r="H242">
            <v>11</v>
          </cell>
          <cell r="I242">
            <v>12</v>
          </cell>
          <cell r="J242">
            <v>13</v>
          </cell>
          <cell r="K242">
            <v>13</v>
          </cell>
          <cell r="L242">
            <v>15</v>
          </cell>
          <cell r="M242">
            <v>13</v>
          </cell>
          <cell r="N242">
            <v>13</v>
          </cell>
          <cell r="O242">
            <v>11</v>
          </cell>
          <cell r="P242">
            <v>11</v>
          </cell>
          <cell r="Q242">
            <v>19</v>
          </cell>
          <cell r="R242">
            <v>24</v>
          </cell>
          <cell r="S242">
            <v>25</v>
          </cell>
          <cell r="T242">
            <v>27</v>
          </cell>
          <cell r="U242">
            <v>32</v>
          </cell>
        </row>
        <row r="244">
          <cell r="C244">
            <v>3416</v>
          </cell>
          <cell r="D244">
            <v>3834</v>
          </cell>
          <cell r="E244">
            <v>3951</v>
          </cell>
          <cell r="F244">
            <v>4228</v>
          </cell>
          <cell r="G244">
            <v>3949</v>
          </cell>
          <cell r="H244">
            <v>4205</v>
          </cell>
          <cell r="I244">
            <v>4492</v>
          </cell>
          <cell r="J244">
            <v>4018</v>
          </cell>
          <cell r="K244">
            <v>4040</v>
          </cell>
          <cell r="L244">
            <v>3928</v>
          </cell>
          <cell r="M244">
            <v>4024</v>
          </cell>
          <cell r="N244">
            <v>4156</v>
          </cell>
          <cell r="O244">
            <v>4100</v>
          </cell>
          <cell r="P244">
            <v>4006</v>
          </cell>
          <cell r="Q244">
            <v>4327</v>
          </cell>
          <cell r="R244">
            <v>4259</v>
          </cell>
          <cell r="S244">
            <v>3819</v>
          </cell>
          <cell r="T244">
            <v>3918</v>
          </cell>
          <cell r="U244">
            <v>3230</v>
          </cell>
        </row>
        <row r="245">
          <cell r="C245">
            <v>268</v>
          </cell>
          <cell r="D245">
            <v>654</v>
          </cell>
          <cell r="E245">
            <v>625</v>
          </cell>
          <cell r="F245">
            <v>672</v>
          </cell>
          <cell r="G245">
            <v>703</v>
          </cell>
          <cell r="H245">
            <v>678</v>
          </cell>
          <cell r="I245">
            <v>716</v>
          </cell>
          <cell r="J245">
            <v>731</v>
          </cell>
          <cell r="K245">
            <v>812</v>
          </cell>
          <cell r="L245">
            <v>795</v>
          </cell>
          <cell r="M245">
            <v>767</v>
          </cell>
          <cell r="N245">
            <v>796</v>
          </cell>
          <cell r="O245">
            <v>810</v>
          </cell>
          <cell r="P245">
            <v>770</v>
          </cell>
          <cell r="Q245">
            <v>769</v>
          </cell>
          <cell r="R245">
            <v>746</v>
          </cell>
          <cell r="S245">
            <v>747</v>
          </cell>
          <cell r="T245">
            <v>698</v>
          </cell>
          <cell r="U245">
            <v>718</v>
          </cell>
        </row>
        <row r="246">
          <cell r="C246">
            <v>3138</v>
          </cell>
          <cell r="D246">
            <v>3362</v>
          </cell>
          <cell r="E246">
            <v>3658</v>
          </cell>
          <cell r="F246">
            <v>4398</v>
          </cell>
          <cell r="G246">
            <v>4889</v>
          </cell>
          <cell r="H246">
            <v>4891</v>
          </cell>
          <cell r="I246">
            <v>4930</v>
          </cell>
          <cell r="J246">
            <v>5212</v>
          </cell>
          <cell r="K246">
            <v>4781</v>
          </cell>
          <cell r="L246">
            <v>4907</v>
          </cell>
          <cell r="M246">
            <v>4684</v>
          </cell>
          <cell r="N246">
            <v>4669</v>
          </cell>
          <cell r="O246">
            <v>4415</v>
          </cell>
          <cell r="P246">
            <v>4202</v>
          </cell>
          <cell r="Q246">
            <v>4223</v>
          </cell>
          <cell r="R246">
            <v>4413</v>
          </cell>
          <cell r="S246">
            <v>3794</v>
          </cell>
          <cell r="T246">
            <v>3493</v>
          </cell>
          <cell r="U246">
            <v>3604</v>
          </cell>
        </row>
        <row r="247">
          <cell r="C247">
            <v>459</v>
          </cell>
          <cell r="D247">
            <v>462</v>
          </cell>
          <cell r="E247">
            <v>462</v>
          </cell>
          <cell r="F247">
            <v>460</v>
          </cell>
          <cell r="G247">
            <v>470</v>
          </cell>
          <cell r="H247">
            <v>480</v>
          </cell>
          <cell r="I247">
            <v>479</v>
          </cell>
          <cell r="J247">
            <v>533</v>
          </cell>
          <cell r="K247">
            <v>601</v>
          </cell>
          <cell r="L247">
            <v>649</v>
          </cell>
          <cell r="M247">
            <v>714</v>
          </cell>
          <cell r="N247">
            <v>506</v>
          </cell>
          <cell r="O247">
            <v>497</v>
          </cell>
          <cell r="P247">
            <v>455</v>
          </cell>
          <cell r="Q247">
            <v>584</v>
          </cell>
          <cell r="R247">
            <v>569</v>
          </cell>
          <cell r="S247">
            <v>318</v>
          </cell>
          <cell r="T247">
            <v>255</v>
          </cell>
          <cell r="U247">
            <v>364</v>
          </cell>
        </row>
        <row r="248">
          <cell r="C248">
            <v>2244</v>
          </cell>
          <cell r="D248">
            <v>2010</v>
          </cell>
          <cell r="E248">
            <v>1409</v>
          </cell>
          <cell r="F248">
            <v>1144</v>
          </cell>
          <cell r="G248">
            <v>804</v>
          </cell>
          <cell r="H248">
            <v>995</v>
          </cell>
          <cell r="I248">
            <v>840</v>
          </cell>
          <cell r="J248">
            <v>908</v>
          </cell>
          <cell r="K248">
            <v>769</v>
          </cell>
          <cell r="L248">
            <v>464</v>
          </cell>
          <cell r="M248">
            <v>394</v>
          </cell>
          <cell r="N248">
            <v>286</v>
          </cell>
          <cell r="O248">
            <v>273</v>
          </cell>
          <cell r="P248">
            <v>236</v>
          </cell>
          <cell r="Q248">
            <v>227</v>
          </cell>
          <cell r="R248">
            <v>209</v>
          </cell>
          <cell r="S248">
            <v>259</v>
          </cell>
          <cell r="T248">
            <v>261</v>
          </cell>
          <cell r="U248">
            <v>290</v>
          </cell>
        </row>
        <row r="249">
          <cell r="C249">
            <v>702</v>
          </cell>
          <cell r="D249">
            <v>512</v>
          </cell>
          <cell r="E249">
            <v>413</v>
          </cell>
          <cell r="F249">
            <v>497</v>
          </cell>
          <cell r="G249">
            <v>314</v>
          </cell>
          <cell r="H249">
            <v>300</v>
          </cell>
          <cell r="I249">
            <v>280</v>
          </cell>
          <cell r="J249">
            <v>305</v>
          </cell>
          <cell r="K249">
            <v>258</v>
          </cell>
          <cell r="L249">
            <v>226</v>
          </cell>
          <cell r="M249">
            <v>206</v>
          </cell>
          <cell r="N249">
            <v>180</v>
          </cell>
          <cell r="O249">
            <v>148</v>
          </cell>
          <cell r="P249">
            <v>158</v>
          </cell>
          <cell r="Q249">
            <v>161</v>
          </cell>
          <cell r="R249">
            <v>164</v>
          </cell>
          <cell r="S249">
            <v>141</v>
          </cell>
          <cell r="T249">
            <v>136</v>
          </cell>
          <cell r="U249">
            <v>140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15</v>
          </cell>
          <cell r="N250">
            <v>16</v>
          </cell>
          <cell r="O250">
            <v>75</v>
          </cell>
          <cell r="P250">
            <v>73</v>
          </cell>
          <cell r="Q250">
            <v>73</v>
          </cell>
          <cell r="R250">
            <v>73</v>
          </cell>
          <cell r="S250">
            <v>73</v>
          </cell>
          <cell r="T250">
            <v>73</v>
          </cell>
          <cell r="U250">
            <v>73</v>
          </cell>
        </row>
        <row r="251">
          <cell r="C251">
            <v>1660</v>
          </cell>
          <cell r="D251">
            <v>1797</v>
          </cell>
          <cell r="E251">
            <v>1924</v>
          </cell>
          <cell r="F251">
            <v>1961</v>
          </cell>
          <cell r="G251">
            <v>2080</v>
          </cell>
          <cell r="H251">
            <v>2192</v>
          </cell>
          <cell r="I251">
            <v>2172</v>
          </cell>
          <cell r="J251">
            <v>2099</v>
          </cell>
          <cell r="K251">
            <v>1944</v>
          </cell>
          <cell r="L251">
            <v>2203</v>
          </cell>
          <cell r="M251">
            <v>2563</v>
          </cell>
          <cell r="N251">
            <v>2390</v>
          </cell>
          <cell r="O251">
            <v>2354</v>
          </cell>
          <cell r="P251">
            <v>2932</v>
          </cell>
          <cell r="Q251">
            <v>3477</v>
          </cell>
          <cell r="R251">
            <v>3098</v>
          </cell>
          <cell r="S251">
            <v>2822</v>
          </cell>
          <cell r="T251">
            <v>2954</v>
          </cell>
          <cell r="U251">
            <v>2721</v>
          </cell>
        </row>
        <row r="252">
          <cell r="C252">
            <v>871</v>
          </cell>
          <cell r="D252">
            <v>880</v>
          </cell>
          <cell r="E252">
            <v>854</v>
          </cell>
          <cell r="F252">
            <v>824</v>
          </cell>
          <cell r="G252">
            <v>815</v>
          </cell>
          <cell r="H252">
            <v>836</v>
          </cell>
          <cell r="I252">
            <v>874</v>
          </cell>
          <cell r="J252">
            <v>882</v>
          </cell>
          <cell r="K252">
            <v>970</v>
          </cell>
          <cell r="L252">
            <v>763</v>
          </cell>
          <cell r="M252">
            <v>762</v>
          </cell>
          <cell r="N252">
            <v>755</v>
          </cell>
          <cell r="O252">
            <v>795</v>
          </cell>
          <cell r="P252">
            <v>807</v>
          </cell>
          <cell r="Q252">
            <v>791</v>
          </cell>
          <cell r="R252">
            <v>796</v>
          </cell>
          <cell r="S252">
            <v>781</v>
          </cell>
          <cell r="T252">
            <v>756</v>
          </cell>
          <cell r="U252">
            <v>717</v>
          </cell>
        </row>
        <row r="253">
          <cell r="C253">
            <v>197</v>
          </cell>
          <cell r="D253">
            <v>204</v>
          </cell>
          <cell r="E253">
            <v>204</v>
          </cell>
          <cell r="F253">
            <v>245</v>
          </cell>
          <cell r="G253">
            <v>268</v>
          </cell>
          <cell r="H253">
            <v>273</v>
          </cell>
          <cell r="I253">
            <v>293</v>
          </cell>
          <cell r="J253">
            <v>272</v>
          </cell>
          <cell r="K253">
            <v>293</v>
          </cell>
          <cell r="L253">
            <v>251</v>
          </cell>
          <cell r="M253">
            <v>142</v>
          </cell>
          <cell r="N253">
            <v>145</v>
          </cell>
          <cell r="O253">
            <v>122</v>
          </cell>
          <cell r="P253">
            <v>124</v>
          </cell>
          <cell r="Q253">
            <v>146</v>
          </cell>
          <cell r="R253">
            <v>134</v>
          </cell>
          <cell r="S253">
            <v>137</v>
          </cell>
          <cell r="T253">
            <v>132</v>
          </cell>
          <cell r="U253">
            <v>117</v>
          </cell>
        </row>
        <row r="254">
          <cell r="C254">
            <v>1952</v>
          </cell>
          <cell r="D254">
            <v>1944</v>
          </cell>
          <cell r="E254">
            <v>1997</v>
          </cell>
          <cell r="F254">
            <v>2410</v>
          </cell>
          <cell r="G254">
            <v>2439</v>
          </cell>
          <cell r="H254">
            <v>2648</v>
          </cell>
          <cell r="I254">
            <v>2782</v>
          </cell>
          <cell r="J254">
            <v>2778</v>
          </cell>
          <cell r="K254">
            <v>2782</v>
          </cell>
          <cell r="L254">
            <v>2878</v>
          </cell>
          <cell r="M254">
            <v>2917</v>
          </cell>
          <cell r="N254">
            <v>2918</v>
          </cell>
          <cell r="O254">
            <v>3186</v>
          </cell>
          <cell r="P254">
            <v>2917</v>
          </cell>
          <cell r="Q254">
            <v>3246</v>
          </cell>
          <cell r="R254">
            <v>3299</v>
          </cell>
          <cell r="S254">
            <v>3526</v>
          </cell>
          <cell r="T254">
            <v>3872</v>
          </cell>
          <cell r="U254">
            <v>5017</v>
          </cell>
        </row>
        <row r="255">
          <cell r="C255">
            <v>1273</v>
          </cell>
          <cell r="D255">
            <v>1301</v>
          </cell>
          <cell r="E255">
            <v>1308</v>
          </cell>
          <cell r="F255">
            <v>1313</v>
          </cell>
          <cell r="G255">
            <v>1306</v>
          </cell>
          <cell r="H255">
            <v>1269</v>
          </cell>
          <cell r="I255">
            <v>1357</v>
          </cell>
          <cell r="J255">
            <v>1280</v>
          </cell>
          <cell r="K255">
            <v>1296</v>
          </cell>
          <cell r="L255">
            <v>1226</v>
          </cell>
          <cell r="M255">
            <v>1159</v>
          </cell>
          <cell r="N255">
            <v>1218</v>
          </cell>
          <cell r="O255">
            <v>1127</v>
          </cell>
          <cell r="P255">
            <v>895</v>
          </cell>
          <cell r="Q255">
            <v>867</v>
          </cell>
          <cell r="R255">
            <v>938</v>
          </cell>
          <cell r="S255">
            <v>861</v>
          </cell>
          <cell r="T255">
            <v>849</v>
          </cell>
          <cell r="U255">
            <v>866</v>
          </cell>
        </row>
        <row r="256">
          <cell r="C256">
            <v>35782</v>
          </cell>
          <cell r="D256">
            <v>36298</v>
          </cell>
          <cell r="E256">
            <v>34932</v>
          </cell>
          <cell r="F256">
            <v>35055</v>
          </cell>
          <cell r="G256">
            <v>34815</v>
          </cell>
          <cell r="H256">
            <v>35682</v>
          </cell>
          <cell r="I256">
            <v>36073</v>
          </cell>
          <cell r="J256">
            <v>35297</v>
          </cell>
          <cell r="K256">
            <v>34682</v>
          </cell>
          <cell r="L256">
            <v>34334</v>
          </cell>
          <cell r="M256">
            <v>34324</v>
          </cell>
          <cell r="N256">
            <v>34030</v>
          </cell>
          <cell r="O256">
            <v>33610</v>
          </cell>
          <cell r="P256">
            <v>34819</v>
          </cell>
          <cell r="Q256">
            <v>35828</v>
          </cell>
          <cell r="R256">
            <v>35653</v>
          </cell>
          <cell r="S256">
            <v>33862</v>
          </cell>
          <cell r="T256">
            <v>31880</v>
          </cell>
          <cell r="U256">
            <v>32397</v>
          </cell>
        </row>
        <row r="257">
          <cell r="C257">
            <v>33090</v>
          </cell>
          <cell r="D257">
            <v>33209</v>
          </cell>
          <cell r="E257">
            <v>31801</v>
          </cell>
          <cell r="F257">
            <v>31412</v>
          </cell>
          <cell r="G257">
            <v>31087</v>
          </cell>
          <cell r="H257">
            <v>31763</v>
          </cell>
          <cell r="I257">
            <v>31937</v>
          </cell>
          <cell r="J257">
            <v>31179</v>
          </cell>
          <cell r="K257">
            <v>30466</v>
          </cell>
          <cell r="L257">
            <v>30085</v>
          </cell>
          <cell r="M257">
            <v>30187</v>
          </cell>
          <cell r="N257">
            <v>29886</v>
          </cell>
          <cell r="O257">
            <v>29191</v>
          </cell>
          <cell r="P257">
            <v>30694</v>
          </cell>
          <cell r="Q257">
            <v>31360</v>
          </cell>
          <cell r="R257">
            <v>31172</v>
          </cell>
          <cell r="S257">
            <v>29194</v>
          </cell>
          <cell r="T257">
            <v>27178</v>
          </cell>
          <cell r="U257">
            <v>26545</v>
          </cell>
        </row>
        <row r="265">
          <cell r="C265">
            <v>1748</v>
          </cell>
          <cell r="D265">
            <v>1972</v>
          </cell>
          <cell r="E265">
            <v>2058</v>
          </cell>
          <cell r="F265">
            <v>2122</v>
          </cell>
          <cell r="G265">
            <v>2027</v>
          </cell>
          <cell r="H265">
            <v>2278</v>
          </cell>
          <cell r="I265">
            <v>2740</v>
          </cell>
          <cell r="J265">
            <v>2699</v>
          </cell>
          <cell r="K265">
            <v>2655</v>
          </cell>
          <cell r="L265">
            <v>2745</v>
          </cell>
          <cell r="M265">
            <v>2312</v>
          </cell>
          <cell r="N265">
            <v>3048</v>
          </cell>
          <cell r="O265">
            <v>2817</v>
          </cell>
          <cell r="P265">
            <v>3246</v>
          </cell>
          <cell r="Q265">
            <v>3249</v>
          </cell>
          <cell r="R265">
            <v>2910</v>
          </cell>
          <cell r="S265">
            <v>2545</v>
          </cell>
          <cell r="T265">
            <v>2314</v>
          </cell>
          <cell r="U265">
            <v>2652</v>
          </cell>
        </row>
        <row r="266">
          <cell r="C266">
            <v>2863</v>
          </cell>
          <cell r="D266">
            <v>3250</v>
          </cell>
          <cell r="E266">
            <v>3299</v>
          </cell>
          <cell r="F266">
            <v>3319</v>
          </cell>
          <cell r="G266">
            <v>3308</v>
          </cell>
          <cell r="H266">
            <v>3465</v>
          </cell>
          <cell r="I266">
            <v>3961</v>
          </cell>
          <cell r="J266">
            <v>3751</v>
          </cell>
          <cell r="K266">
            <v>3794</v>
          </cell>
          <cell r="L266">
            <v>3698</v>
          </cell>
          <cell r="M266">
            <v>3443</v>
          </cell>
          <cell r="N266">
            <v>3656</v>
          </cell>
          <cell r="O266">
            <v>3574</v>
          </cell>
          <cell r="P266">
            <v>4069</v>
          </cell>
          <cell r="Q266">
            <v>4058</v>
          </cell>
          <cell r="R266">
            <v>4152</v>
          </cell>
          <cell r="S266">
            <v>4314</v>
          </cell>
          <cell r="T266">
            <v>3916</v>
          </cell>
          <cell r="U266">
            <v>4721</v>
          </cell>
        </row>
        <row r="267">
          <cell r="C267">
            <v>115</v>
          </cell>
          <cell r="D267">
            <v>81</v>
          </cell>
          <cell r="E267">
            <v>194</v>
          </cell>
          <cell r="F267">
            <v>197</v>
          </cell>
          <cell r="G267">
            <v>199</v>
          </cell>
          <cell r="H267">
            <v>193</v>
          </cell>
          <cell r="I267">
            <v>243</v>
          </cell>
          <cell r="J267">
            <v>140</v>
          </cell>
          <cell r="K267">
            <v>183</v>
          </cell>
          <cell r="L267">
            <v>648</v>
          </cell>
          <cell r="M267">
            <v>647</v>
          </cell>
          <cell r="N267">
            <v>760</v>
          </cell>
          <cell r="O267">
            <v>733</v>
          </cell>
          <cell r="P267">
            <v>762</v>
          </cell>
          <cell r="Q267">
            <v>694</v>
          </cell>
          <cell r="R267">
            <v>826</v>
          </cell>
          <cell r="S267">
            <v>946</v>
          </cell>
          <cell r="T267">
            <v>899</v>
          </cell>
          <cell r="U267">
            <v>918</v>
          </cell>
        </row>
        <row r="268">
          <cell r="C268">
            <v>332</v>
          </cell>
          <cell r="D268">
            <v>336</v>
          </cell>
          <cell r="E268">
            <v>286</v>
          </cell>
          <cell r="F268">
            <v>349</v>
          </cell>
          <cell r="G268">
            <v>386</v>
          </cell>
          <cell r="H268">
            <v>431</v>
          </cell>
          <cell r="I268">
            <v>426</v>
          </cell>
          <cell r="J268">
            <v>460</v>
          </cell>
          <cell r="K268">
            <v>477</v>
          </cell>
          <cell r="L268">
            <v>475</v>
          </cell>
          <cell r="M268">
            <v>471</v>
          </cell>
          <cell r="N268">
            <v>542</v>
          </cell>
          <cell r="O268">
            <v>579</v>
          </cell>
          <cell r="P268">
            <v>617</v>
          </cell>
          <cell r="Q268">
            <v>639</v>
          </cell>
          <cell r="R268">
            <v>673</v>
          </cell>
          <cell r="S268">
            <v>672</v>
          </cell>
          <cell r="T268">
            <v>667</v>
          </cell>
          <cell r="U268">
            <v>714</v>
          </cell>
        </row>
        <row r="269">
          <cell r="C269">
            <v>2</v>
          </cell>
          <cell r="D269">
            <v>2</v>
          </cell>
          <cell r="E269">
            <v>61</v>
          </cell>
          <cell r="F269">
            <v>65</v>
          </cell>
          <cell r="G269">
            <v>72</v>
          </cell>
          <cell r="H269">
            <v>72</v>
          </cell>
          <cell r="I269">
            <v>73</v>
          </cell>
          <cell r="J269">
            <v>88</v>
          </cell>
          <cell r="K269">
            <v>93</v>
          </cell>
          <cell r="L269">
            <v>107</v>
          </cell>
          <cell r="M269">
            <v>108</v>
          </cell>
          <cell r="N269">
            <v>125</v>
          </cell>
          <cell r="O269">
            <v>136</v>
          </cell>
          <cell r="P269">
            <v>143</v>
          </cell>
          <cell r="Q269">
            <v>147</v>
          </cell>
          <cell r="R269">
            <v>160</v>
          </cell>
          <cell r="S269">
            <v>182</v>
          </cell>
          <cell r="T269">
            <v>190</v>
          </cell>
          <cell r="U269">
            <v>202</v>
          </cell>
        </row>
        <row r="270">
          <cell r="C270">
            <v>2998</v>
          </cell>
          <cell r="D270">
            <v>3139</v>
          </cell>
          <cell r="E270">
            <v>1882</v>
          </cell>
          <cell r="F270">
            <v>1709</v>
          </cell>
          <cell r="G270">
            <v>1637</v>
          </cell>
          <cell r="H270">
            <v>2410</v>
          </cell>
          <cell r="I270">
            <v>2300</v>
          </cell>
          <cell r="J270">
            <v>2333</v>
          </cell>
          <cell r="K270">
            <v>2633</v>
          </cell>
          <cell r="L270">
            <v>2914</v>
          </cell>
          <cell r="M270">
            <v>2984</v>
          </cell>
          <cell r="N270">
            <v>3236</v>
          </cell>
          <cell r="O270">
            <v>3053</v>
          </cell>
          <cell r="P270">
            <v>3389</v>
          </cell>
          <cell r="Q270">
            <v>3481</v>
          </cell>
          <cell r="R270">
            <v>3103</v>
          </cell>
          <cell r="S270">
            <v>3073</v>
          </cell>
          <cell r="T270">
            <v>2938</v>
          </cell>
          <cell r="U270">
            <v>3121</v>
          </cell>
        </row>
        <row r="271">
          <cell r="C271">
            <v>1835</v>
          </cell>
          <cell r="D271">
            <v>1913</v>
          </cell>
          <cell r="E271">
            <v>1880</v>
          </cell>
          <cell r="F271">
            <v>1952</v>
          </cell>
          <cell r="G271">
            <v>1891</v>
          </cell>
          <cell r="H271">
            <v>1927</v>
          </cell>
          <cell r="I271">
            <v>2080</v>
          </cell>
          <cell r="J271">
            <v>1956</v>
          </cell>
          <cell r="K271">
            <v>1925</v>
          </cell>
          <cell r="L271">
            <v>1906</v>
          </cell>
          <cell r="M271">
            <v>1855</v>
          </cell>
          <cell r="N271">
            <v>1892</v>
          </cell>
          <cell r="O271">
            <v>1910</v>
          </cell>
          <cell r="P271">
            <v>1981</v>
          </cell>
          <cell r="Q271">
            <v>1983</v>
          </cell>
          <cell r="R271">
            <v>1986</v>
          </cell>
          <cell r="S271">
            <v>2009</v>
          </cell>
          <cell r="T271">
            <v>1922</v>
          </cell>
          <cell r="U271">
            <v>1937</v>
          </cell>
        </row>
        <row r="272">
          <cell r="C272">
            <v>266</v>
          </cell>
          <cell r="D272">
            <v>235</v>
          </cell>
          <cell r="E272">
            <v>193</v>
          </cell>
          <cell r="F272">
            <v>61</v>
          </cell>
          <cell r="G272">
            <v>269</v>
          </cell>
          <cell r="H272">
            <v>168</v>
          </cell>
          <cell r="I272">
            <v>223</v>
          </cell>
          <cell r="J272">
            <v>250</v>
          </cell>
          <cell r="K272">
            <v>247</v>
          </cell>
          <cell r="L272">
            <v>267</v>
          </cell>
          <cell r="M272">
            <v>271</v>
          </cell>
          <cell r="N272">
            <v>286</v>
          </cell>
          <cell r="O272">
            <v>295</v>
          </cell>
          <cell r="P272">
            <v>344</v>
          </cell>
          <cell r="Q272">
            <v>391</v>
          </cell>
          <cell r="R272">
            <v>388</v>
          </cell>
          <cell r="S272">
            <v>390</v>
          </cell>
          <cell r="T272">
            <v>413</v>
          </cell>
          <cell r="U272">
            <v>432</v>
          </cell>
        </row>
        <row r="273">
          <cell r="C273">
            <v>894</v>
          </cell>
          <cell r="D273">
            <v>924</v>
          </cell>
          <cell r="E273">
            <v>942</v>
          </cell>
          <cell r="F273">
            <v>949</v>
          </cell>
          <cell r="G273">
            <v>967</v>
          </cell>
          <cell r="H273">
            <v>1010</v>
          </cell>
          <cell r="I273">
            <v>1416</v>
          </cell>
          <cell r="J273">
            <v>1446</v>
          </cell>
          <cell r="K273">
            <v>1480</v>
          </cell>
          <cell r="L273">
            <v>1500</v>
          </cell>
          <cell r="M273">
            <v>1554</v>
          </cell>
          <cell r="N273">
            <v>1652</v>
          </cell>
          <cell r="O273">
            <v>1694</v>
          </cell>
          <cell r="P273">
            <v>1684</v>
          </cell>
          <cell r="Q273">
            <v>1718</v>
          </cell>
          <cell r="R273">
            <v>1730</v>
          </cell>
          <cell r="S273">
            <v>1810</v>
          </cell>
          <cell r="T273">
            <v>1787</v>
          </cell>
          <cell r="U273">
            <v>1764</v>
          </cell>
        </row>
        <row r="274">
          <cell r="C274">
            <v>18083</v>
          </cell>
          <cell r="D274">
            <v>20128</v>
          </cell>
          <cell r="E274">
            <v>20319</v>
          </cell>
          <cell r="F274">
            <v>20542</v>
          </cell>
          <cell r="G274">
            <v>20224</v>
          </cell>
          <cell r="H274">
            <v>20520</v>
          </cell>
          <cell r="I274">
            <v>22094</v>
          </cell>
          <cell r="J274">
            <v>21004</v>
          </cell>
          <cell r="K274">
            <v>22011</v>
          </cell>
          <cell r="L274">
            <v>22302</v>
          </cell>
          <cell r="M274">
            <v>18216</v>
          </cell>
          <cell r="N274">
            <v>19142</v>
          </cell>
          <cell r="O274">
            <v>18306</v>
          </cell>
          <cell r="P274">
            <v>20181</v>
          </cell>
          <cell r="Q274">
            <v>20858</v>
          </cell>
          <cell r="R274">
            <v>21070</v>
          </cell>
          <cell r="S274">
            <v>20638</v>
          </cell>
          <cell r="T274">
            <v>20686</v>
          </cell>
          <cell r="U274">
            <v>19041</v>
          </cell>
        </row>
        <row r="275">
          <cell r="C275">
            <v>27564</v>
          </cell>
          <cell r="D275">
            <v>28490</v>
          </cell>
          <cell r="E275">
            <v>27344</v>
          </cell>
          <cell r="F275">
            <v>26926</v>
          </cell>
          <cell r="G275">
            <v>25539</v>
          </cell>
          <cell r="H275">
            <v>25164</v>
          </cell>
          <cell r="I275">
            <v>28304</v>
          </cell>
          <cell r="J275">
            <v>25162</v>
          </cell>
          <cell r="K275">
            <v>24534</v>
          </cell>
          <cell r="L275">
            <v>23447</v>
          </cell>
          <cell r="M275">
            <v>22580</v>
          </cell>
          <cell r="N275">
            <v>24320</v>
          </cell>
          <cell r="O275">
            <v>23161</v>
          </cell>
          <cell r="P275">
            <v>24709</v>
          </cell>
          <cell r="Q275">
            <v>24572</v>
          </cell>
          <cell r="R275">
            <v>24434</v>
          </cell>
          <cell r="S275">
            <v>25720</v>
          </cell>
          <cell r="T275">
            <v>23472</v>
          </cell>
          <cell r="U275">
            <v>25980</v>
          </cell>
        </row>
        <row r="276">
          <cell r="C276">
            <v>642</v>
          </cell>
          <cell r="D276">
            <v>723</v>
          </cell>
          <cell r="E276">
            <v>763</v>
          </cell>
          <cell r="F276">
            <v>805</v>
          </cell>
          <cell r="G276">
            <v>873</v>
          </cell>
          <cell r="H276">
            <v>931</v>
          </cell>
          <cell r="I276">
            <v>1014</v>
          </cell>
          <cell r="J276">
            <v>1088</v>
          </cell>
          <cell r="K276">
            <v>1195</v>
          </cell>
          <cell r="L276">
            <v>1235</v>
          </cell>
          <cell r="M276">
            <v>1309</v>
          </cell>
          <cell r="N276">
            <v>1470</v>
          </cell>
          <cell r="O276">
            <v>1538</v>
          </cell>
          <cell r="P276">
            <v>1665</v>
          </cell>
          <cell r="Q276">
            <v>1778</v>
          </cell>
          <cell r="R276">
            <v>1939</v>
          </cell>
          <cell r="S276">
            <v>2075</v>
          </cell>
          <cell r="T276">
            <v>2134</v>
          </cell>
          <cell r="U276">
            <v>2216</v>
          </cell>
        </row>
        <row r="277">
          <cell r="C277">
            <v>1928</v>
          </cell>
          <cell r="D277">
            <v>2303</v>
          </cell>
          <cell r="E277">
            <v>1893</v>
          </cell>
          <cell r="F277">
            <v>2298</v>
          </cell>
          <cell r="G277">
            <v>2500</v>
          </cell>
          <cell r="H277">
            <v>2549</v>
          </cell>
          <cell r="I277">
            <v>2904</v>
          </cell>
          <cell r="J277">
            <v>2806</v>
          </cell>
          <cell r="K277">
            <v>2843</v>
          </cell>
          <cell r="L277">
            <v>2883</v>
          </cell>
          <cell r="M277">
            <v>2945</v>
          </cell>
          <cell r="N277">
            <v>3120</v>
          </cell>
          <cell r="O277">
            <v>2887</v>
          </cell>
          <cell r="P277">
            <v>3057</v>
          </cell>
          <cell r="Q277">
            <v>3488</v>
          </cell>
          <cell r="R277">
            <v>3429</v>
          </cell>
          <cell r="S277">
            <v>3152</v>
          </cell>
          <cell r="T277">
            <v>2794</v>
          </cell>
          <cell r="U277">
            <v>2784</v>
          </cell>
        </row>
        <row r="278">
          <cell r="C278">
            <v>70</v>
          </cell>
          <cell r="D278">
            <v>78</v>
          </cell>
          <cell r="E278">
            <v>76</v>
          </cell>
          <cell r="F278">
            <v>78</v>
          </cell>
          <cell r="G278">
            <v>89</v>
          </cell>
          <cell r="H278">
            <v>85</v>
          </cell>
          <cell r="I278">
            <v>76</v>
          </cell>
          <cell r="J278">
            <v>78</v>
          </cell>
          <cell r="K278">
            <v>97</v>
          </cell>
          <cell r="L278">
            <v>112</v>
          </cell>
          <cell r="M278">
            <v>116</v>
          </cell>
          <cell r="N278">
            <v>118</v>
          </cell>
          <cell r="O278">
            <v>123</v>
          </cell>
          <cell r="P278">
            <v>128</v>
          </cell>
          <cell r="Q278">
            <v>136</v>
          </cell>
          <cell r="R278">
            <v>139</v>
          </cell>
          <cell r="S278">
            <v>143</v>
          </cell>
        </row>
        <row r="279">
          <cell r="C279">
            <v>979</v>
          </cell>
          <cell r="D279">
            <v>1029</v>
          </cell>
          <cell r="E279">
            <v>1086</v>
          </cell>
          <cell r="F279">
            <v>1114</v>
          </cell>
          <cell r="G279">
            <v>1239</v>
          </cell>
          <cell r="H279">
            <v>1172</v>
          </cell>
          <cell r="I279">
            <v>1225</v>
          </cell>
          <cell r="J279">
            <v>1294</v>
          </cell>
          <cell r="K279">
            <v>1325</v>
          </cell>
          <cell r="L279">
            <v>1427</v>
          </cell>
          <cell r="M279">
            <v>1514</v>
          </cell>
          <cell r="N279">
            <v>1550</v>
          </cell>
          <cell r="O279">
            <v>1590</v>
          </cell>
          <cell r="P279">
            <v>1741</v>
          </cell>
          <cell r="Q279">
            <v>1700</v>
          </cell>
          <cell r="R279">
            <v>1649</v>
          </cell>
          <cell r="S279">
            <v>1597</v>
          </cell>
          <cell r="T279">
            <v>1707</v>
          </cell>
          <cell r="U279">
            <v>1812</v>
          </cell>
        </row>
        <row r="280">
          <cell r="C280">
            <v>7962</v>
          </cell>
          <cell r="D280">
            <v>8828</v>
          </cell>
          <cell r="E280">
            <v>8792</v>
          </cell>
          <cell r="F280">
            <v>9148</v>
          </cell>
          <cell r="G280">
            <v>8943</v>
          </cell>
          <cell r="H280">
            <v>9534</v>
          </cell>
          <cell r="I280">
            <v>9914</v>
          </cell>
          <cell r="J280">
            <v>9991</v>
          </cell>
          <cell r="K280">
            <v>10526</v>
          </cell>
          <cell r="L280">
            <v>10622</v>
          </cell>
          <cell r="M280">
            <v>10759</v>
          </cell>
          <cell r="N280">
            <v>11227</v>
          </cell>
          <cell r="O280">
            <v>11209</v>
          </cell>
          <cell r="P280">
            <v>12426</v>
          </cell>
          <cell r="Q280">
            <v>12753</v>
          </cell>
          <cell r="R280">
            <v>14334</v>
          </cell>
          <cell r="S280">
            <v>14859</v>
          </cell>
          <cell r="T280">
            <v>14485</v>
          </cell>
          <cell r="U280">
            <v>16890</v>
          </cell>
        </row>
        <row r="281">
          <cell r="C281">
            <v>1106</v>
          </cell>
          <cell r="D281">
            <v>1145</v>
          </cell>
          <cell r="E281">
            <v>890</v>
          </cell>
          <cell r="F281">
            <v>729</v>
          </cell>
          <cell r="G281">
            <v>683</v>
          </cell>
          <cell r="H281">
            <v>637</v>
          </cell>
          <cell r="I281">
            <v>543</v>
          </cell>
          <cell r="J281">
            <v>582</v>
          </cell>
          <cell r="K281">
            <v>553</v>
          </cell>
          <cell r="L281">
            <v>516</v>
          </cell>
          <cell r="M281">
            <v>465</v>
          </cell>
          <cell r="N281">
            <v>489</v>
          </cell>
          <cell r="O281">
            <v>530</v>
          </cell>
          <cell r="P281">
            <v>559</v>
          </cell>
          <cell r="Q281">
            <v>589</v>
          </cell>
          <cell r="R281">
            <v>589</v>
          </cell>
          <cell r="S281">
            <v>630</v>
          </cell>
          <cell r="T281">
            <v>679</v>
          </cell>
          <cell r="U281">
            <v>607</v>
          </cell>
        </row>
        <row r="282">
          <cell r="C282">
            <v>1714</v>
          </cell>
          <cell r="D282">
            <v>1923</v>
          </cell>
          <cell r="E282">
            <v>1015</v>
          </cell>
          <cell r="F282">
            <v>721</v>
          </cell>
          <cell r="G282">
            <v>789</v>
          </cell>
          <cell r="H282">
            <v>691</v>
          </cell>
          <cell r="I282">
            <v>617</v>
          </cell>
          <cell r="J282">
            <v>587</v>
          </cell>
          <cell r="K282">
            <v>540</v>
          </cell>
          <cell r="L282">
            <v>529</v>
          </cell>
          <cell r="M282">
            <v>468</v>
          </cell>
          <cell r="N282">
            <v>474</v>
          </cell>
          <cell r="O282">
            <v>491</v>
          </cell>
          <cell r="P282">
            <v>525</v>
          </cell>
          <cell r="Q282">
            <v>548</v>
          </cell>
          <cell r="R282">
            <v>568</v>
          </cell>
          <cell r="S282">
            <v>616</v>
          </cell>
          <cell r="T282">
            <v>635</v>
          </cell>
          <cell r="U282">
            <v>603</v>
          </cell>
        </row>
        <row r="283">
          <cell r="C283">
            <v>55</v>
          </cell>
          <cell r="D283">
            <v>59</v>
          </cell>
          <cell r="E283">
            <v>61</v>
          </cell>
          <cell r="F283">
            <v>67</v>
          </cell>
          <cell r="G283">
            <v>67</v>
          </cell>
          <cell r="H283">
            <v>70</v>
          </cell>
          <cell r="I283">
            <v>74</v>
          </cell>
          <cell r="J283">
            <v>74</v>
          </cell>
          <cell r="K283">
            <v>82</v>
          </cell>
          <cell r="L283">
            <v>85</v>
          </cell>
          <cell r="M283">
            <v>89</v>
          </cell>
          <cell r="N283">
            <v>95</v>
          </cell>
          <cell r="O283">
            <v>98</v>
          </cell>
          <cell r="P283">
            <v>102</v>
          </cell>
          <cell r="Q283">
            <v>110</v>
          </cell>
          <cell r="R283">
            <v>111</v>
          </cell>
          <cell r="S283">
            <v>114</v>
          </cell>
          <cell r="T283">
            <v>114</v>
          </cell>
          <cell r="U283">
            <v>118</v>
          </cell>
        </row>
        <row r="284">
          <cell r="C284">
            <v>1</v>
          </cell>
          <cell r="D284">
            <v>2</v>
          </cell>
          <cell r="E284">
            <v>2</v>
          </cell>
          <cell r="F284">
            <v>2</v>
          </cell>
          <cell r="G284">
            <v>30</v>
          </cell>
          <cell r="H284">
            <v>32</v>
          </cell>
          <cell r="I284">
            <v>34</v>
          </cell>
          <cell r="J284">
            <v>38</v>
          </cell>
          <cell r="K284">
            <v>39</v>
          </cell>
          <cell r="L284">
            <v>40</v>
          </cell>
          <cell r="M284">
            <v>43</v>
          </cell>
          <cell r="N284">
            <v>47</v>
          </cell>
          <cell r="O284">
            <v>50</v>
          </cell>
          <cell r="P284">
            <v>55</v>
          </cell>
          <cell r="Q284">
            <v>54</v>
          </cell>
          <cell r="R284">
            <v>48</v>
          </cell>
          <cell r="S284">
            <v>57</v>
          </cell>
          <cell r="T284">
            <v>57</v>
          </cell>
          <cell r="U284">
            <v>57</v>
          </cell>
        </row>
        <row r="285">
          <cell r="C285">
            <v>6054</v>
          </cell>
          <cell r="D285">
            <v>7188</v>
          </cell>
          <cell r="E285">
            <v>6561</v>
          </cell>
          <cell r="F285">
            <v>6329</v>
          </cell>
          <cell r="G285">
            <v>6837</v>
          </cell>
          <cell r="H285">
            <v>6962</v>
          </cell>
          <cell r="I285">
            <v>8011</v>
          </cell>
          <cell r="J285">
            <v>7624</v>
          </cell>
          <cell r="K285">
            <v>7858</v>
          </cell>
          <cell r="L285">
            <v>7368</v>
          </cell>
          <cell r="M285">
            <v>7411</v>
          </cell>
          <cell r="N285">
            <v>7503</v>
          </cell>
          <cell r="O285">
            <v>7702</v>
          </cell>
          <cell r="P285">
            <v>7998</v>
          </cell>
          <cell r="Q285">
            <v>7853</v>
          </cell>
          <cell r="R285">
            <v>7245</v>
          </cell>
          <cell r="S285">
            <v>7962</v>
          </cell>
          <cell r="T285">
            <v>7802</v>
          </cell>
          <cell r="U285">
            <v>9254</v>
          </cell>
        </row>
        <row r="286">
          <cell r="C286">
            <v>2034</v>
          </cell>
          <cell r="D286">
            <v>2019</v>
          </cell>
          <cell r="E286">
            <v>2100</v>
          </cell>
          <cell r="F286">
            <v>2046</v>
          </cell>
          <cell r="G286">
            <v>2021</v>
          </cell>
          <cell r="H286">
            <v>2027</v>
          </cell>
          <cell r="I286">
            <v>2306</v>
          </cell>
          <cell r="J286">
            <v>2320</v>
          </cell>
          <cell r="K286">
            <v>2337</v>
          </cell>
          <cell r="L286">
            <v>2340</v>
          </cell>
          <cell r="M286">
            <v>2115</v>
          </cell>
          <cell r="N286">
            <v>2526</v>
          </cell>
          <cell r="O286">
            <v>2635</v>
          </cell>
          <cell r="P286">
            <v>2399</v>
          </cell>
          <cell r="Q286">
            <v>2404</v>
          </cell>
          <cell r="R286">
            <v>2418</v>
          </cell>
          <cell r="S286">
            <v>2373</v>
          </cell>
          <cell r="T286">
            <v>2568</v>
          </cell>
          <cell r="U286">
            <v>2448</v>
          </cell>
        </row>
        <row r="287">
          <cell r="C287">
            <v>5646</v>
          </cell>
          <cell r="D287">
            <v>6080</v>
          </cell>
          <cell r="E287">
            <v>5689</v>
          </cell>
          <cell r="F287">
            <v>5103</v>
          </cell>
          <cell r="G287">
            <v>4001</v>
          </cell>
          <cell r="H287">
            <v>4213</v>
          </cell>
          <cell r="I287">
            <v>4634</v>
          </cell>
          <cell r="J287">
            <v>4477</v>
          </cell>
          <cell r="K287">
            <v>4603</v>
          </cell>
          <cell r="L287">
            <v>4927</v>
          </cell>
          <cell r="M287">
            <v>4983</v>
          </cell>
          <cell r="N287">
            <v>5397</v>
          </cell>
          <cell r="O287">
            <v>6042</v>
          </cell>
          <cell r="P287">
            <v>6469</v>
          </cell>
          <cell r="Q287">
            <v>6443</v>
          </cell>
          <cell r="R287">
            <v>6414</v>
          </cell>
          <cell r="S287">
            <v>6886</v>
          </cell>
          <cell r="T287">
            <v>6737</v>
          </cell>
          <cell r="U287">
            <v>7309</v>
          </cell>
        </row>
        <row r="288">
          <cell r="C288">
            <v>585</v>
          </cell>
          <cell r="D288">
            <v>629</v>
          </cell>
          <cell r="E288">
            <v>691</v>
          </cell>
          <cell r="F288">
            <v>718</v>
          </cell>
          <cell r="G288">
            <v>744</v>
          </cell>
          <cell r="H288">
            <v>881</v>
          </cell>
          <cell r="I288">
            <v>911</v>
          </cell>
          <cell r="J288">
            <v>1069</v>
          </cell>
          <cell r="K288">
            <v>1189</v>
          </cell>
          <cell r="L288">
            <v>1229</v>
          </cell>
          <cell r="M288">
            <v>1375</v>
          </cell>
          <cell r="N288">
            <v>1851</v>
          </cell>
          <cell r="O288">
            <v>1790</v>
          </cell>
          <cell r="P288">
            <v>1838</v>
          </cell>
          <cell r="Q288">
            <v>1859</v>
          </cell>
          <cell r="R288">
            <v>2183</v>
          </cell>
          <cell r="S288">
            <v>2165</v>
          </cell>
          <cell r="T288">
            <v>2204</v>
          </cell>
          <cell r="U288">
            <v>1950</v>
          </cell>
        </row>
        <row r="289">
          <cell r="C289">
            <v>390</v>
          </cell>
          <cell r="D289">
            <v>173</v>
          </cell>
          <cell r="E289">
            <v>628</v>
          </cell>
          <cell r="F289">
            <v>405</v>
          </cell>
          <cell r="G289">
            <v>466</v>
          </cell>
          <cell r="H289">
            <v>512</v>
          </cell>
          <cell r="I289">
            <v>683</v>
          </cell>
          <cell r="J289">
            <v>474</v>
          </cell>
          <cell r="K289">
            <v>777</v>
          </cell>
          <cell r="L289">
            <v>699</v>
          </cell>
          <cell r="M289">
            <v>672</v>
          </cell>
          <cell r="N289">
            <v>1121</v>
          </cell>
          <cell r="O289">
            <v>554</v>
          </cell>
          <cell r="P289">
            <v>1148</v>
          </cell>
          <cell r="Q289">
            <v>1413</v>
          </cell>
          <cell r="R289">
            <v>1666</v>
          </cell>
          <cell r="S289">
            <v>2379</v>
          </cell>
          <cell r="T289">
            <v>2018</v>
          </cell>
          <cell r="U289">
            <v>1693</v>
          </cell>
        </row>
        <row r="290">
          <cell r="C290">
            <v>3659</v>
          </cell>
          <cell r="D290">
            <v>3174</v>
          </cell>
          <cell r="E290">
            <v>2903</v>
          </cell>
          <cell r="F290">
            <v>3041</v>
          </cell>
          <cell r="G290">
            <v>2464</v>
          </cell>
          <cell r="H290">
            <v>2667</v>
          </cell>
          <cell r="I290">
            <v>2634</v>
          </cell>
          <cell r="J290">
            <v>2394</v>
          </cell>
          <cell r="K290">
            <v>2492</v>
          </cell>
          <cell r="L290">
            <v>2373</v>
          </cell>
          <cell r="M290">
            <v>2206</v>
          </cell>
          <cell r="N290">
            <v>2258</v>
          </cell>
          <cell r="O290">
            <v>1998</v>
          </cell>
          <cell r="P290">
            <v>1763</v>
          </cell>
          <cell r="Q290">
            <v>2051</v>
          </cell>
          <cell r="R290">
            <v>1636</v>
          </cell>
          <cell r="S290">
            <v>1866</v>
          </cell>
          <cell r="T290">
            <v>1869</v>
          </cell>
          <cell r="U290">
            <v>1932</v>
          </cell>
        </row>
        <row r="291">
          <cell r="C291">
            <v>113</v>
          </cell>
          <cell r="D291">
            <v>123</v>
          </cell>
          <cell r="E291">
            <v>231</v>
          </cell>
          <cell r="F291">
            <v>268</v>
          </cell>
          <cell r="G291">
            <v>242</v>
          </cell>
          <cell r="H291">
            <v>257</v>
          </cell>
          <cell r="I291">
            <v>628</v>
          </cell>
          <cell r="J291">
            <v>628</v>
          </cell>
          <cell r="K291">
            <v>689</v>
          </cell>
          <cell r="L291">
            <v>722</v>
          </cell>
          <cell r="M291">
            <v>393</v>
          </cell>
          <cell r="N291">
            <v>578</v>
          </cell>
          <cell r="O291">
            <v>391</v>
          </cell>
          <cell r="P291">
            <v>276</v>
          </cell>
          <cell r="Q291">
            <v>283</v>
          </cell>
          <cell r="R291">
            <v>241</v>
          </cell>
          <cell r="S291">
            <v>439</v>
          </cell>
          <cell r="T291">
            <v>370</v>
          </cell>
          <cell r="U291">
            <v>496</v>
          </cell>
        </row>
        <row r="292">
          <cell r="C292">
            <v>3395</v>
          </cell>
          <cell r="D292">
            <v>3674</v>
          </cell>
          <cell r="E292">
            <v>3875</v>
          </cell>
          <cell r="F292">
            <v>3807</v>
          </cell>
          <cell r="G292">
            <v>4162</v>
          </cell>
          <cell r="H292">
            <v>4309</v>
          </cell>
          <cell r="I292">
            <v>4691</v>
          </cell>
          <cell r="J292">
            <v>5247</v>
          </cell>
          <cell r="K292">
            <v>5462</v>
          </cell>
          <cell r="L292">
            <v>5875</v>
          </cell>
          <cell r="M292">
            <v>6681</v>
          </cell>
          <cell r="N292">
            <v>7049</v>
          </cell>
          <cell r="O292">
            <v>7245</v>
          </cell>
          <cell r="P292">
            <v>7131</v>
          </cell>
          <cell r="Q292">
            <v>7733</v>
          </cell>
          <cell r="R292">
            <v>8300</v>
          </cell>
          <cell r="S292">
            <v>9180</v>
          </cell>
          <cell r="T292">
            <v>9098</v>
          </cell>
          <cell r="U292">
            <v>9151</v>
          </cell>
        </row>
        <row r="293">
          <cell r="C293">
            <v>4003</v>
          </cell>
          <cell r="D293">
            <v>3878</v>
          </cell>
          <cell r="E293">
            <v>3823</v>
          </cell>
          <cell r="F293">
            <v>4411</v>
          </cell>
          <cell r="G293">
            <v>4506</v>
          </cell>
          <cell r="H293">
            <v>4848</v>
          </cell>
          <cell r="I293">
            <v>5102</v>
          </cell>
          <cell r="J293">
            <v>4560</v>
          </cell>
          <cell r="K293">
            <v>4580</v>
          </cell>
          <cell r="L293">
            <v>4845</v>
          </cell>
          <cell r="M293">
            <v>4398</v>
          </cell>
          <cell r="N293">
            <v>4882</v>
          </cell>
          <cell r="O293">
            <v>4804</v>
          </cell>
          <cell r="P293">
            <v>4781</v>
          </cell>
          <cell r="Q293">
            <v>4547</v>
          </cell>
          <cell r="R293">
            <v>4351</v>
          </cell>
          <cell r="S293">
            <v>4082</v>
          </cell>
          <cell r="T293">
            <v>4176</v>
          </cell>
          <cell r="U293">
            <v>4126</v>
          </cell>
        </row>
        <row r="294">
          <cell r="C294">
            <v>3347</v>
          </cell>
          <cell r="D294">
            <v>3607</v>
          </cell>
          <cell r="E294">
            <v>3538</v>
          </cell>
          <cell r="F294">
            <v>3619</v>
          </cell>
          <cell r="G294">
            <v>3178</v>
          </cell>
          <cell r="H294">
            <v>3240</v>
          </cell>
          <cell r="I294">
            <v>3528</v>
          </cell>
          <cell r="J294">
            <v>3318</v>
          </cell>
          <cell r="K294">
            <v>3543</v>
          </cell>
          <cell r="L294">
            <v>3410</v>
          </cell>
          <cell r="M294">
            <v>3276</v>
          </cell>
          <cell r="N294">
            <v>3411</v>
          </cell>
          <cell r="O294">
            <v>3311</v>
          </cell>
          <cell r="P294">
            <v>3560</v>
          </cell>
          <cell r="Q294">
            <v>3769</v>
          </cell>
          <cell r="R294">
            <v>3871</v>
          </cell>
          <cell r="S294">
            <v>3775</v>
          </cell>
          <cell r="T294">
            <v>3679</v>
          </cell>
          <cell r="U294">
            <v>3781</v>
          </cell>
        </row>
        <row r="295">
          <cell r="C295">
            <v>637</v>
          </cell>
          <cell r="D295">
            <v>737</v>
          </cell>
          <cell r="E295">
            <v>812</v>
          </cell>
          <cell r="F295">
            <v>923</v>
          </cell>
          <cell r="G295">
            <v>1029</v>
          </cell>
          <cell r="H295">
            <v>1107</v>
          </cell>
          <cell r="I295">
            <v>1213</v>
          </cell>
          <cell r="J295">
            <v>1519</v>
          </cell>
          <cell r="K295">
            <v>1621</v>
          </cell>
          <cell r="L295">
            <v>1642</v>
          </cell>
          <cell r="M295">
            <v>2314</v>
          </cell>
          <cell r="N295">
            <v>2671</v>
          </cell>
          <cell r="O295">
            <v>2879</v>
          </cell>
          <cell r="P295">
            <v>3566</v>
          </cell>
          <cell r="Q295">
            <v>4096</v>
          </cell>
          <cell r="R295">
            <v>4730</v>
          </cell>
          <cell r="S295">
            <v>5825</v>
          </cell>
          <cell r="T295">
            <v>6416</v>
          </cell>
          <cell r="U295">
            <v>7611</v>
          </cell>
        </row>
        <row r="296">
          <cell r="C296">
            <v>12677</v>
          </cell>
          <cell r="D296">
            <v>13296</v>
          </cell>
          <cell r="E296">
            <v>13817</v>
          </cell>
          <cell r="F296">
            <v>13343</v>
          </cell>
          <cell r="G296">
            <v>16081</v>
          </cell>
          <cell r="H296">
            <v>16307</v>
          </cell>
          <cell r="I296">
            <v>16942</v>
          </cell>
          <cell r="J296">
            <v>16887</v>
          </cell>
          <cell r="K296">
            <v>16836</v>
          </cell>
          <cell r="L296">
            <v>17186</v>
          </cell>
          <cell r="M296">
            <v>16850</v>
          </cell>
          <cell r="N296">
            <v>17049</v>
          </cell>
          <cell r="O296">
            <v>16066</v>
          </cell>
          <cell r="P296">
            <v>16072</v>
          </cell>
          <cell r="Q296">
            <v>16423</v>
          </cell>
          <cell r="R296">
            <v>16244</v>
          </cell>
          <cell r="S296">
            <v>16124</v>
          </cell>
          <cell r="T296">
            <v>15891</v>
          </cell>
          <cell r="U296">
            <v>16296</v>
          </cell>
        </row>
        <row r="297">
          <cell r="C297">
            <v>113697</v>
          </cell>
          <cell r="D297">
            <v>121138</v>
          </cell>
          <cell r="E297">
            <v>117704</v>
          </cell>
          <cell r="F297">
            <v>117166</v>
          </cell>
          <cell r="G297">
            <v>117463</v>
          </cell>
          <cell r="H297">
            <v>120669</v>
          </cell>
          <cell r="I297">
            <v>131544</v>
          </cell>
          <cell r="J297">
            <v>126344</v>
          </cell>
          <cell r="K297">
            <v>129219</v>
          </cell>
          <cell r="L297">
            <v>130074</v>
          </cell>
          <cell r="M297">
            <v>124823</v>
          </cell>
          <cell r="N297">
            <v>133545</v>
          </cell>
          <cell r="O297">
            <v>130191</v>
          </cell>
          <cell r="P297">
            <v>138384</v>
          </cell>
          <cell r="Q297">
            <v>141820</v>
          </cell>
          <cell r="R297">
            <v>143537</v>
          </cell>
          <cell r="S297">
            <v>148598</v>
          </cell>
          <cell r="T297">
            <v>144637</v>
          </cell>
          <cell r="U297">
            <v>152616</v>
          </cell>
        </row>
        <row r="298">
          <cell r="C298">
            <v>107609</v>
          </cell>
          <cell r="D298">
            <v>114697</v>
          </cell>
          <cell r="E298">
            <v>111178</v>
          </cell>
          <cell r="F298">
            <v>110500</v>
          </cell>
          <cell r="G298">
            <v>111146</v>
          </cell>
          <cell r="H298">
            <v>114210</v>
          </cell>
          <cell r="I298">
            <v>124421</v>
          </cell>
          <cell r="J298">
            <v>119109</v>
          </cell>
          <cell r="K298">
            <v>121621</v>
          </cell>
          <cell r="L298">
            <v>122570</v>
          </cell>
          <cell r="M298">
            <v>117002</v>
          </cell>
          <cell r="N298">
            <v>124819</v>
          </cell>
          <cell r="O298">
            <v>121243</v>
          </cell>
          <cell r="P298">
            <v>128731</v>
          </cell>
          <cell r="Q298">
            <v>131415</v>
          </cell>
          <cell r="R298">
            <v>132379</v>
          </cell>
          <cell r="S298">
            <v>136482</v>
          </cell>
          <cell r="T298">
            <v>131974</v>
          </cell>
          <cell r="U298">
            <v>138776</v>
          </cell>
        </row>
        <row r="299">
          <cell r="C299">
            <v>6088</v>
          </cell>
          <cell r="D299">
            <v>6441</v>
          </cell>
          <cell r="E299">
            <v>6526</v>
          </cell>
          <cell r="F299">
            <v>6666</v>
          </cell>
          <cell r="G299">
            <v>6317</v>
          </cell>
          <cell r="H299">
            <v>6459</v>
          </cell>
          <cell r="I299">
            <v>7123</v>
          </cell>
          <cell r="J299">
            <v>7235</v>
          </cell>
          <cell r="K299">
            <v>7598</v>
          </cell>
          <cell r="L299">
            <v>7504</v>
          </cell>
          <cell r="M299">
            <v>7821</v>
          </cell>
          <cell r="N299">
            <v>8726</v>
          </cell>
          <cell r="O299">
            <v>8948</v>
          </cell>
          <cell r="P299">
            <v>9653</v>
          </cell>
          <cell r="Q299">
            <v>10405</v>
          </cell>
          <cell r="R299">
            <v>11158</v>
          </cell>
          <cell r="S299">
            <v>12116</v>
          </cell>
          <cell r="T299">
            <v>12663</v>
          </cell>
          <cell r="U299">
            <v>13840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</v>
          </cell>
          <cell r="U306">
            <v>0</v>
          </cell>
        </row>
        <row r="307">
          <cell r="C307">
            <v>39</v>
          </cell>
          <cell r="D307">
            <v>32</v>
          </cell>
          <cell r="E307">
            <v>37</v>
          </cell>
          <cell r="F307">
            <v>36</v>
          </cell>
          <cell r="G307">
            <v>54</v>
          </cell>
          <cell r="H307">
            <v>66</v>
          </cell>
          <cell r="I307">
            <v>0</v>
          </cell>
          <cell r="J307">
            <v>21</v>
          </cell>
          <cell r="K307">
            <v>25</v>
          </cell>
          <cell r="L307">
            <v>33</v>
          </cell>
          <cell r="M307">
            <v>63</v>
          </cell>
          <cell r="N307">
            <v>34</v>
          </cell>
          <cell r="O307">
            <v>45</v>
          </cell>
          <cell r="P307">
            <v>411</v>
          </cell>
          <cell r="Q307">
            <v>68</v>
          </cell>
          <cell r="R307">
            <v>47</v>
          </cell>
          <cell r="S307">
            <v>148</v>
          </cell>
          <cell r="T307">
            <v>177</v>
          </cell>
          <cell r="U307">
            <v>189</v>
          </cell>
        </row>
        <row r="308">
          <cell r="C308">
            <v>1484</v>
          </cell>
          <cell r="D308">
            <v>844</v>
          </cell>
          <cell r="E308">
            <v>341</v>
          </cell>
          <cell r="F308">
            <v>472</v>
          </cell>
          <cell r="G308">
            <v>669</v>
          </cell>
          <cell r="H308">
            <v>564</v>
          </cell>
          <cell r="I308">
            <v>558</v>
          </cell>
          <cell r="J308">
            <v>456</v>
          </cell>
          <cell r="K308">
            <v>445</v>
          </cell>
          <cell r="L308">
            <v>26</v>
          </cell>
          <cell r="M308">
            <v>3</v>
          </cell>
          <cell r="N308">
            <v>12</v>
          </cell>
          <cell r="O308">
            <v>13</v>
          </cell>
          <cell r="P308">
            <v>0</v>
          </cell>
          <cell r="Q308">
            <v>9</v>
          </cell>
          <cell r="R308">
            <v>5</v>
          </cell>
          <cell r="S308">
            <v>0</v>
          </cell>
          <cell r="T308">
            <v>0</v>
          </cell>
          <cell r="U308">
            <v>0</v>
          </cell>
        </row>
        <row r="309">
          <cell r="C309">
            <v>0</v>
          </cell>
          <cell r="D309">
            <v>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C310">
            <v>81</v>
          </cell>
          <cell r="D310">
            <v>84</v>
          </cell>
          <cell r="E310">
            <v>38</v>
          </cell>
          <cell r="F310">
            <v>43</v>
          </cell>
          <cell r="G310">
            <v>41</v>
          </cell>
          <cell r="H310">
            <v>16</v>
          </cell>
          <cell r="I310">
            <v>15</v>
          </cell>
          <cell r="J310">
            <v>6</v>
          </cell>
          <cell r="K310">
            <v>13</v>
          </cell>
          <cell r="L310">
            <v>7</v>
          </cell>
          <cell r="M310">
            <v>15</v>
          </cell>
          <cell r="N310">
            <v>8</v>
          </cell>
          <cell r="O310">
            <v>8</v>
          </cell>
          <cell r="P310">
            <v>7</v>
          </cell>
          <cell r="Q310">
            <v>7</v>
          </cell>
          <cell r="R310">
            <v>8</v>
          </cell>
          <cell r="S310">
            <v>14</v>
          </cell>
          <cell r="T310">
            <v>74</v>
          </cell>
          <cell r="U310">
            <v>79</v>
          </cell>
        </row>
        <row r="311">
          <cell r="C311">
            <v>761</v>
          </cell>
          <cell r="D311">
            <v>630</v>
          </cell>
          <cell r="E311">
            <v>665</v>
          </cell>
          <cell r="F311">
            <v>1468</v>
          </cell>
          <cell r="G311">
            <v>1537</v>
          </cell>
          <cell r="H311">
            <v>813</v>
          </cell>
          <cell r="I311">
            <v>237</v>
          </cell>
          <cell r="J311">
            <v>433</v>
          </cell>
          <cell r="K311">
            <v>406</v>
          </cell>
          <cell r="L311">
            <v>491</v>
          </cell>
          <cell r="M311">
            <v>518</v>
          </cell>
          <cell r="N311">
            <v>249</v>
          </cell>
          <cell r="O311">
            <v>320</v>
          </cell>
          <cell r="P311">
            <v>290</v>
          </cell>
          <cell r="Q311">
            <v>149</v>
          </cell>
          <cell r="R311">
            <v>248</v>
          </cell>
          <cell r="S311">
            <v>405</v>
          </cell>
          <cell r="T311">
            <v>218</v>
          </cell>
          <cell r="U311">
            <v>340</v>
          </cell>
        </row>
        <row r="312">
          <cell r="C312">
            <v>10</v>
          </cell>
          <cell r="D312">
            <v>15</v>
          </cell>
          <cell r="E312">
            <v>13</v>
          </cell>
          <cell r="F312">
            <v>16</v>
          </cell>
          <cell r="G312">
            <v>26</v>
          </cell>
          <cell r="H312">
            <v>15</v>
          </cell>
          <cell r="I312">
            <v>15</v>
          </cell>
          <cell r="J312">
            <v>16</v>
          </cell>
          <cell r="K312">
            <v>21</v>
          </cell>
          <cell r="L312">
            <v>17</v>
          </cell>
          <cell r="M312">
            <v>12</v>
          </cell>
          <cell r="N312">
            <v>14</v>
          </cell>
          <cell r="O312">
            <v>13</v>
          </cell>
          <cell r="P312">
            <v>13</v>
          </cell>
          <cell r="Q312">
            <v>13</v>
          </cell>
          <cell r="R312">
            <v>13</v>
          </cell>
          <cell r="S312">
            <v>13</v>
          </cell>
          <cell r="T312">
            <v>13</v>
          </cell>
          <cell r="U312">
            <v>13</v>
          </cell>
        </row>
        <row r="313">
          <cell r="C313">
            <v>319</v>
          </cell>
          <cell r="D313">
            <v>294</v>
          </cell>
          <cell r="E313">
            <v>284</v>
          </cell>
          <cell r="F313">
            <v>208</v>
          </cell>
          <cell r="G313">
            <v>77</v>
          </cell>
          <cell r="H313">
            <v>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C314">
            <v>664</v>
          </cell>
          <cell r="D314">
            <v>719</v>
          </cell>
          <cell r="E314">
            <v>722</v>
          </cell>
          <cell r="F314">
            <v>715</v>
          </cell>
          <cell r="G314">
            <v>764</v>
          </cell>
          <cell r="H314">
            <v>723</v>
          </cell>
          <cell r="I314">
            <v>1148</v>
          </cell>
          <cell r="J314">
            <v>789</v>
          </cell>
          <cell r="K314">
            <v>836</v>
          </cell>
          <cell r="L314">
            <v>815</v>
          </cell>
          <cell r="M314">
            <v>833</v>
          </cell>
          <cell r="N314">
            <v>934</v>
          </cell>
          <cell r="O314">
            <v>1037</v>
          </cell>
          <cell r="P314">
            <v>1097</v>
          </cell>
          <cell r="Q314">
            <v>1090</v>
          </cell>
          <cell r="R314">
            <v>987</v>
          </cell>
          <cell r="S314">
            <v>904</v>
          </cell>
          <cell r="T314">
            <v>894</v>
          </cell>
          <cell r="U314">
            <v>883</v>
          </cell>
        </row>
        <row r="315">
          <cell r="C315">
            <v>130</v>
          </cell>
          <cell r="D315">
            <v>236</v>
          </cell>
          <cell r="E315">
            <v>256</v>
          </cell>
          <cell r="F315">
            <v>26</v>
          </cell>
          <cell r="G315">
            <v>21</v>
          </cell>
          <cell r="H315">
            <v>450</v>
          </cell>
          <cell r="I315">
            <v>222</v>
          </cell>
          <cell r="J315">
            <v>216</v>
          </cell>
          <cell r="K315">
            <v>343</v>
          </cell>
          <cell r="L315">
            <v>359</v>
          </cell>
          <cell r="M315">
            <v>293</v>
          </cell>
          <cell r="N315">
            <v>609</v>
          </cell>
          <cell r="O315">
            <v>600</v>
          </cell>
          <cell r="P315">
            <v>669</v>
          </cell>
          <cell r="Q315">
            <v>609</v>
          </cell>
          <cell r="R315">
            <v>3190</v>
          </cell>
          <cell r="S315">
            <v>3043</v>
          </cell>
          <cell r="T315">
            <v>3266</v>
          </cell>
          <cell r="U315">
            <v>3663</v>
          </cell>
        </row>
        <row r="316">
          <cell r="C316">
            <v>8085</v>
          </cell>
          <cell r="D316">
            <v>6652</v>
          </cell>
          <cell r="E316">
            <v>6458</v>
          </cell>
          <cell r="F316">
            <v>5963</v>
          </cell>
          <cell r="G316">
            <v>7656</v>
          </cell>
          <cell r="H316">
            <v>6725</v>
          </cell>
          <cell r="I316">
            <v>7775</v>
          </cell>
          <cell r="J316">
            <v>7692</v>
          </cell>
          <cell r="K316">
            <v>7436</v>
          </cell>
          <cell r="L316">
            <v>7230</v>
          </cell>
          <cell r="M316">
            <v>6551</v>
          </cell>
          <cell r="N316">
            <v>6636</v>
          </cell>
          <cell r="O316">
            <v>6876</v>
          </cell>
          <cell r="P316">
            <v>9593</v>
          </cell>
          <cell r="Q316">
            <v>9826</v>
          </cell>
          <cell r="R316">
            <v>8053</v>
          </cell>
          <cell r="S316">
            <v>8307</v>
          </cell>
          <cell r="T316">
            <v>6366</v>
          </cell>
          <cell r="U316">
            <v>7000</v>
          </cell>
        </row>
        <row r="317">
          <cell r="C317">
            <v>50</v>
          </cell>
          <cell r="D317">
            <v>9</v>
          </cell>
          <cell r="E317">
            <v>6</v>
          </cell>
          <cell r="F317">
            <v>5</v>
          </cell>
          <cell r="G317">
            <v>6</v>
          </cell>
          <cell r="H317">
            <v>5</v>
          </cell>
          <cell r="I317">
            <v>5</v>
          </cell>
          <cell r="J317">
            <v>9</v>
          </cell>
          <cell r="K317">
            <v>0</v>
          </cell>
          <cell r="L317">
            <v>23</v>
          </cell>
          <cell r="M317">
            <v>0</v>
          </cell>
          <cell r="N317">
            <v>0</v>
          </cell>
          <cell r="O317">
            <v>1</v>
          </cell>
          <cell r="P317">
            <v>2</v>
          </cell>
          <cell r="Q317">
            <v>3</v>
          </cell>
          <cell r="R317">
            <v>2</v>
          </cell>
          <cell r="S317">
            <v>0</v>
          </cell>
          <cell r="T317">
            <v>0</v>
          </cell>
          <cell r="U317">
            <v>0</v>
          </cell>
        </row>
        <row r="318">
          <cell r="C318">
            <v>194</v>
          </cell>
          <cell r="D318">
            <v>171</v>
          </cell>
          <cell r="E318">
            <v>207</v>
          </cell>
          <cell r="F318">
            <v>108</v>
          </cell>
          <cell r="G318">
            <v>210</v>
          </cell>
          <cell r="H318">
            <v>213</v>
          </cell>
          <cell r="I318">
            <v>194</v>
          </cell>
          <cell r="J318">
            <v>133</v>
          </cell>
          <cell r="K318">
            <v>112</v>
          </cell>
          <cell r="L318">
            <v>132</v>
          </cell>
          <cell r="M318">
            <v>118</v>
          </cell>
          <cell r="N318">
            <v>92</v>
          </cell>
          <cell r="O318">
            <v>87</v>
          </cell>
          <cell r="P318">
            <v>76</v>
          </cell>
          <cell r="Q318">
            <v>67</v>
          </cell>
          <cell r="R318">
            <v>69</v>
          </cell>
          <cell r="S318">
            <v>57</v>
          </cell>
          <cell r="T318">
            <v>58</v>
          </cell>
          <cell r="U318">
            <v>5</v>
          </cell>
        </row>
        <row r="319">
          <cell r="C319">
            <v>23</v>
          </cell>
          <cell r="D319">
            <v>23</v>
          </cell>
          <cell r="E319">
            <v>23</v>
          </cell>
          <cell r="F319">
            <v>23</v>
          </cell>
          <cell r="G319">
            <v>23</v>
          </cell>
          <cell r="H319">
            <v>23</v>
          </cell>
          <cell r="I319">
            <v>23</v>
          </cell>
          <cell r="J319">
            <v>23</v>
          </cell>
          <cell r="K319">
            <v>23</v>
          </cell>
          <cell r="L319">
            <v>24</v>
          </cell>
          <cell r="M319">
            <v>22</v>
          </cell>
          <cell r="N319">
            <v>21</v>
          </cell>
          <cell r="O319">
            <v>22</v>
          </cell>
          <cell r="P319">
            <v>22</v>
          </cell>
          <cell r="Q319">
            <v>21</v>
          </cell>
          <cell r="R319">
            <v>21</v>
          </cell>
          <cell r="S319">
            <v>25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C321">
            <v>354</v>
          </cell>
          <cell r="D321">
            <v>413</v>
          </cell>
          <cell r="E321">
            <v>438</v>
          </cell>
          <cell r="F321">
            <v>482</v>
          </cell>
          <cell r="G321">
            <v>524</v>
          </cell>
          <cell r="H321">
            <v>547</v>
          </cell>
          <cell r="I321">
            <v>473</v>
          </cell>
          <cell r="J321">
            <v>472</v>
          </cell>
          <cell r="K321">
            <v>511</v>
          </cell>
          <cell r="L321">
            <v>494</v>
          </cell>
          <cell r="M321">
            <v>379</v>
          </cell>
          <cell r="N321">
            <v>297</v>
          </cell>
          <cell r="O321">
            <v>297</v>
          </cell>
          <cell r="P321">
            <v>341</v>
          </cell>
          <cell r="Q321">
            <v>355</v>
          </cell>
          <cell r="R321">
            <v>376</v>
          </cell>
          <cell r="S321">
            <v>370</v>
          </cell>
          <cell r="T321">
            <v>352</v>
          </cell>
          <cell r="U321">
            <v>240</v>
          </cell>
        </row>
        <row r="322">
          <cell r="C322">
            <v>4</v>
          </cell>
          <cell r="D322">
            <v>1</v>
          </cell>
          <cell r="E322">
            <v>1</v>
          </cell>
          <cell r="F322">
            <v>2</v>
          </cell>
          <cell r="G322">
            <v>1</v>
          </cell>
          <cell r="H322">
            <v>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2</v>
          </cell>
          <cell r="O322">
            <v>2</v>
          </cell>
          <cell r="P322">
            <v>2</v>
          </cell>
          <cell r="Q322">
            <v>2</v>
          </cell>
          <cell r="R322">
            <v>2</v>
          </cell>
          <cell r="S322">
            <v>3</v>
          </cell>
          <cell r="T322">
            <v>2</v>
          </cell>
          <cell r="U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-1</v>
          </cell>
          <cell r="I323">
            <v>-1</v>
          </cell>
          <cell r="J323">
            <v>-1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4</v>
          </cell>
          <cell r="S323">
            <v>4</v>
          </cell>
          <cell r="T323">
            <v>0</v>
          </cell>
          <cell r="U323">
            <v>4</v>
          </cell>
        </row>
        <row r="324">
          <cell r="C324">
            <v>0</v>
          </cell>
          <cell r="D324">
            <v>0</v>
          </cell>
          <cell r="E324">
            <v>17</v>
          </cell>
          <cell r="F324">
            <v>16</v>
          </cell>
          <cell r="G324">
            <v>12</v>
          </cell>
          <cell r="H324">
            <v>6</v>
          </cell>
          <cell r="I324">
            <v>11</v>
          </cell>
          <cell r="J324">
            <v>16</v>
          </cell>
          <cell r="K324">
            <v>23</v>
          </cell>
          <cell r="L324">
            <v>16</v>
          </cell>
          <cell r="M324">
            <v>19</v>
          </cell>
          <cell r="N324">
            <v>22</v>
          </cell>
          <cell r="O324">
            <v>2</v>
          </cell>
          <cell r="P324">
            <v>3</v>
          </cell>
          <cell r="Q324">
            <v>4</v>
          </cell>
          <cell r="R324">
            <v>5</v>
          </cell>
          <cell r="S324">
            <v>3</v>
          </cell>
          <cell r="T324">
            <v>4</v>
          </cell>
          <cell r="U324">
            <v>4</v>
          </cell>
        </row>
        <row r="325">
          <cell r="C325">
            <v>54</v>
          </cell>
          <cell r="D325">
            <v>58</v>
          </cell>
          <cell r="E325">
            <v>60</v>
          </cell>
          <cell r="F325">
            <v>61</v>
          </cell>
          <cell r="G325">
            <v>0</v>
          </cell>
          <cell r="H325">
            <v>0</v>
          </cell>
          <cell r="I325">
            <v>13</v>
          </cell>
          <cell r="J325">
            <v>11</v>
          </cell>
          <cell r="K325">
            <v>11</v>
          </cell>
          <cell r="L325">
            <v>11</v>
          </cell>
          <cell r="M325">
            <v>11</v>
          </cell>
          <cell r="N325">
            <v>11</v>
          </cell>
          <cell r="O325">
            <v>11</v>
          </cell>
          <cell r="P325">
            <v>11</v>
          </cell>
          <cell r="Q325">
            <v>11</v>
          </cell>
          <cell r="R325">
            <v>14</v>
          </cell>
          <cell r="S325">
            <v>0</v>
          </cell>
          <cell r="T325">
            <v>0</v>
          </cell>
          <cell r="U325">
            <v>0</v>
          </cell>
        </row>
        <row r="326">
          <cell r="C326">
            <v>95</v>
          </cell>
          <cell r="D326">
            <v>72</v>
          </cell>
          <cell r="E326">
            <v>95</v>
          </cell>
          <cell r="F326">
            <v>92</v>
          </cell>
          <cell r="G326">
            <v>69</v>
          </cell>
          <cell r="H326">
            <v>9</v>
          </cell>
          <cell r="I326">
            <v>4</v>
          </cell>
          <cell r="J326">
            <v>19</v>
          </cell>
          <cell r="K326">
            <v>24</v>
          </cell>
          <cell r="L326">
            <v>23</v>
          </cell>
          <cell r="M326">
            <v>0</v>
          </cell>
          <cell r="N326">
            <v>0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C327">
            <v>11</v>
          </cell>
          <cell r="D327">
            <v>11</v>
          </cell>
          <cell r="E327">
            <v>5</v>
          </cell>
          <cell r="F327">
            <v>5</v>
          </cell>
          <cell r="G327">
            <v>3</v>
          </cell>
          <cell r="H327">
            <v>0</v>
          </cell>
          <cell r="I327">
            <v>1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4</v>
          </cell>
          <cell r="O327">
            <v>17</v>
          </cell>
          <cell r="P327">
            <v>15</v>
          </cell>
          <cell r="Q327">
            <v>21</v>
          </cell>
          <cell r="R327">
            <v>22</v>
          </cell>
          <cell r="S327">
            <v>26</v>
          </cell>
          <cell r="T327">
            <v>27</v>
          </cell>
          <cell r="U327">
            <v>57</v>
          </cell>
        </row>
        <row r="328">
          <cell r="C328">
            <v>149</v>
          </cell>
          <cell r="D328">
            <v>138</v>
          </cell>
          <cell r="E328">
            <v>21</v>
          </cell>
          <cell r="F328">
            <v>38</v>
          </cell>
          <cell r="G328">
            <v>3</v>
          </cell>
          <cell r="H328">
            <v>157</v>
          </cell>
          <cell r="I328">
            <v>14</v>
          </cell>
          <cell r="J328">
            <v>46</v>
          </cell>
          <cell r="K328">
            <v>138</v>
          </cell>
          <cell r="L328">
            <v>45</v>
          </cell>
          <cell r="M328">
            <v>42</v>
          </cell>
          <cell r="N328">
            <v>15</v>
          </cell>
          <cell r="O328">
            <v>97</v>
          </cell>
          <cell r="P328">
            <v>6</v>
          </cell>
          <cell r="Q328">
            <v>1</v>
          </cell>
          <cell r="R328">
            <v>43</v>
          </cell>
          <cell r="S328">
            <v>0</v>
          </cell>
          <cell r="T328">
            <v>0</v>
          </cell>
          <cell r="U328">
            <v>2</v>
          </cell>
        </row>
        <row r="329">
          <cell r="C329">
            <v>11</v>
          </cell>
          <cell r="D329">
            <v>12</v>
          </cell>
          <cell r="E329">
            <v>13</v>
          </cell>
          <cell r="F329">
            <v>14</v>
          </cell>
          <cell r="G329">
            <v>14</v>
          </cell>
          <cell r="H329">
            <v>16</v>
          </cell>
          <cell r="I329">
            <v>297</v>
          </cell>
          <cell r="J329">
            <v>129</v>
          </cell>
          <cell r="K329">
            <v>20</v>
          </cell>
          <cell r="L329">
            <v>22</v>
          </cell>
          <cell r="M329">
            <v>16</v>
          </cell>
          <cell r="N329">
            <v>1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3</v>
          </cell>
          <cell r="U329">
            <v>4</v>
          </cell>
        </row>
        <row r="330">
          <cell r="C330">
            <v>425</v>
          </cell>
          <cell r="D330">
            <v>894</v>
          </cell>
          <cell r="E330">
            <v>818</v>
          </cell>
          <cell r="F330">
            <v>969</v>
          </cell>
          <cell r="G330">
            <v>629</v>
          </cell>
          <cell r="H330">
            <v>846</v>
          </cell>
          <cell r="I330">
            <v>1104</v>
          </cell>
          <cell r="J330">
            <v>637</v>
          </cell>
          <cell r="K330">
            <v>488</v>
          </cell>
          <cell r="L330">
            <v>449</v>
          </cell>
          <cell r="M330">
            <v>521</v>
          </cell>
          <cell r="N330">
            <v>575</v>
          </cell>
          <cell r="O330">
            <v>336</v>
          </cell>
          <cell r="P330">
            <v>293</v>
          </cell>
          <cell r="Q330">
            <v>546</v>
          </cell>
          <cell r="R330">
            <v>647</v>
          </cell>
          <cell r="S330">
            <v>385</v>
          </cell>
          <cell r="T330">
            <v>443</v>
          </cell>
          <cell r="U330">
            <v>402</v>
          </cell>
        </row>
        <row r="331">
          <cell r="C331">
            <v>9</v>
          </cell>
          <cell r="D331">
            <v>7</v>
          </cell>
          <cell r="E331">
            <v>9</v>
          </cell>
          <cell r="F331">
            <v>23</v>
          </cell>
          <cell r="G331">
            <v>31</v>
          </cell>
          <cell r="H331">
            <v>0</v>
          </cell>
          <cell r="I331">
            <v>4</v>
          </cell>
          <cell r="J331">
            <v>2</v>
          </cell>
          <cell r="K331">
            <v>2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C332">
            <v>9</v>
          </cell>
          <cell r="D332">
            <v>7</v>
          </cell>
          <cell r="E332">
            <v>2</v>
          </cell>
          <cell r="F332">
            <v>2</v>
          </cell>
          <cell r="G332">
            <v>1</v>
          </cell>
          <cell r="H332">
            <v>2</v>
          </cell>
          <cell r="I332">
            <v>17</v>
          </cell>
          <cell r="J332">
            <v>13</v>
          </cell>
          <cell r="K332">
            <v>8</v>
          </cell>
          <cell r="L332">
            <v>8</v>
          </cell>
          <cell r="M332">
            <v>166</v>
          </cell>
          <cell r="N332">
            <v>165</v>
          </cell>
          <cell r="O332">
            <v>345</v>
          </cell>
          <cell r="P332">
            <v>247</v>
          </cell>
          <cell r="Q332">
            <v>278</v>
          </cell>
          <cell r="R332">
            <v>253</v>
          </cell>
          <cell r="S332">
            <v>18</v>
          </cell>
          <cell r="T332">
            <v>28</v>
          </cell>
          <cell r="U332">
            <v>21</v>
          </cell>
        </row>
        <row r="333">
          <cell r="C333">
            <v>0</v>
          </cell>
          <cell r="D333">
            <v>95</v>
          </cell>
          <cell r="E333">
            <v>17</v>
          </cell>
          <cell r="F333">
            <v>26</v>
          </cell>
          <cell r="G333">
            <v>272</v>
          </cell>
          <cell r="H333">
            <v>523</v>
          </cell>
          <cell r="I333">
            <v>334</v>
          </cell>
          <cell r="J333">
            <v>245</v>
          </cell>
          <cell r="K333">
            <v>270</v>
          </cell>
          <cell r="L333">
            <v>204</v>
          </cell>
          <cell r="M333">
            <v>20</v>
          </cell>
          <cell r="N333">
            <v>10</v>
          </cell>
          <cell r="O333">
            <v>21</v>
          </cell>
          <cell r="P333">
            <v>182</v>
          </cell>
          <cell r="Q333">
            <v>39</v>
          </cell>
          <cell r="R333">
            <v>186</v>
          </cell>
          <cell r="S333">
            <v>1698</v>
          </cell>
          <cell r="T333">
            <v>974</v>
          </cell>
          <cell r="U333">
            <v>875</v>
          </cell>
        </row>
        <row r="334">
          <cell r="C334">
            <v>0</v>
          </cell>
          <cell r="D334">
            <v>0</v>
          </cell>
          <cell r="E334">
            <v>1</v>
          </cell>
          <cell r="F334">
            <v>6</v>
          </cell>
          <cell r="G334">
            <v>2</v>
          </cell>
          <cell r="H334">
            <v>10</v>
          </cell>
          <cell r="I334">
            <v>1</v>
          </cell>
          <cell r="J334">
            <v>5</v>
          </cell>
          <cell r="K334">
            <v>7</v>
          </cell>
          <cell r="L334">
            <v>5</v>
          </cell>
          <cell r="M334">
            <v>45</v>
          </cell>
          <cell r="N334">
            <v>25</v>
          </cell>
          <cell r="O334">
            <v>50</v>
          </cell>
          <cell r="P334">
            <v>43</v>
          </cell>
          <cell r="Q334">
            <v>29</v>
          </cell>
          <cell r="R334">
            <v>19</v>
          </cell>
          <cell r="S334">
            <v>17</v>
          </cell>
          <cell r="T334">
            <v>15</v>
          </cell>
          <cell r="U334">
            <v>7</v>
          </cell>
        </row>
        <row r="335">
          <cell r="C335">
            <v>656</v>
          </cell>
          <cell r="D335">
            <v>677</v>
          </cell>
          <cell r="E335">
            <v>671</v>
          </cell>
          <cell r="F335">
            <v>208</v>
          </cell>
          <cell r="G335">
            <v>253</v>
          </cell>
          <cell r="H335">
            <v>263</v>
          </cell>
          <cell r="I335">
            <v>267</v>
          </cell>
          <cell r="J335">
            <v>328</v>
          </cell>
          <cell r="K335">
            <v>319</v>
          </cell>
          <cell r="L335">
            <v>281</v>
          </cell>
          <cell r="M335">
            <v>186</v>
          </cell>
          <cell r="N335">
            <v>218</v>
          </cell>
          <cell r="O335">
            <v>226</v>
          </cell>
          <cell r="P335">
            <v>259</v>
          </cell>
          <cell r="Q335">
            <v>266</v>
          </cell>
          <cell r="R335">
            <v>276</v>
          </cell>
          <cell r="S335">
            <v>251</v>
          </cell>
          <cell r="T335">
            <v>226</v>
          </cell>
          <cell r="U335">
            <v>258</v>
          </cell>
        </row>
        <row r="336">
          <cell r="C336">
            <v>19</v>
          </cell>
          <cell r="D336">
            <v>23</v>
          </cell>
          <cell r="E336">
            <v>19</v>
          </cell>
          <cell r="F336">
            <v>22</v>
          </cell>
          <cell r="G336">
            <v>19</v>
          </cell>
          <cell r="H336">
            <v>13</v>
          </cell>
          <cell r="I336">
            <v>17</v>
          </cell>
          <cell r="J336">
            <v>0</v>
          </cell>
          <cell r="K336">
            <v>0</v>
          </cell>
          <cell r="L336">
            <v>29</v>
          </cell>
          <cell r="M336">
            <v>0</v>
          </cell>
          <cell r="N336">
            <v>1</v>
          </cell>
          <cell r="O336">
            <v>1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683</v>
          </cell>
        </row>
        <row r="337">
          <cell r="C337">
            <v>4669</v>
          </cell>
          <cell r="D337">
            <v>5667</v>
          </cell>
          <cell r="E337">
            <v>4647</v>
          </cell>
          <cell r="F337">
            <v>4776</v>
          </cell>
          <cell r="G337">
            <v>2575</v>
          </cell>
          <cell r="H337">
            <v>3311</v>
          </cell>
          <cell r="I337">
            <v>2550</v>
          </cell>
          <cell r="J337">
            <v>2129</v>
          </cell>
          <cell r="K337">
            <v>2183</v>
          </cell>
          <cell r="L337">
            <v>2164</v>
          </cell>
          <cell r="M337">
            <v>2364</v>
          </cell>
          <cell r="N337">
            <v>2707</v>
          </cell>
          <cell r="O337">
            <v>1613</v>
          </cell>
          <cell r="P337">
            <v>1700</v>
          </cell>
          <cell r="Q337">
            <v>1927</v>
          </cell>
          <cell r="R337">
            <v>2001</v>
          </cell>
          <cell r="S337">
            <v>1754</v>
          </cell>
          <cell r="T337">
            <v>1675</v>
          </cell>
          <cell r="U337">
            <v>1682</v>
          </cell>
        </row>
        <row r="338">
          <cell r="C338">
            <v>18305</v>
          </cell>
          <cell r="D338">
            <v>17787</v>
          </cell>
          <cell r="E338">
            <v>15884</v>
          </cell>
          <cell r="F338">
            <v>15825</v>
          </cell>
          <cell r="G338">
            <v>15492</v>
          </cell>
          <cell r="H338">
            <v>15322</v>
          </cell>
          <cell r="I338">
            <v>15303</v>
          </cell>
          <cell r="J338">
            <v>13847</v>
          </cell>
          <cell r="K338">
            <v>13665</v>
          </cell>
          <cell r="L338">
            <v>12909</v>
          </cell>
          <cell r="M338">
            <v>12199</v>
          </cell>
          <cell r="N338">
            <v>12662</v>
          </cell>
          <cell r="O338">
            <v>12042</v>
          </cell>
          <cell r="P338">
            <v>15283</v>
          </cell>
          <cell r="Q338">
            <v>15342</v>
          </cell>
          <cell r="R338">
            <v>16491</v>
          </cell>
          <cell r="S338">
            <v>17445</v>
          </cell>
          <cell r="T338">
            <v>14816</v>
          </cell>
          <cell r="U338">
            <v>16411</v>
          </cell>
        </row>
        <row r="339">
          <cell r="C339">
            <v>17596</v>
          </cell>
          <cell r="D339">
            <v>17053</v>
          </cell>
          <cell r="E339">
            <v>15166</v>
          </cell>
          <cell r="F339">
            <v>15567</v>
          </cell>
          <cell r="G339">
            <v>15194</v>
          </cell>
          <cell r="H339">
            <v>15023</v>
          </cell>
          <cell r="I339">
            <v>14995</v>
          </cell>
          <cell r="J339">
            <v>13496</v>
          </cell>
          <cell r="K339">
            <v>13323</v>
          </cell>
          <cell r="L339">
            <v>12575</v>
          </cell>
          <cell r="M339">
            <v>11990</v>
          </cell>
          <cell r="N339">
            <v>12418</v>
          </cell>
          <cell r="O339">
            <v>11776</v>
          </cell>
          <cell r="P339">
            <v>14986</v>
          </cell>
          <cell r="Q339">
            <v>15034</v>
          </cell>
          <cell r="R339">
            <v>16172</v>
          </cell>
          <cell r="S339">
            <v>17143</v>
          </cell>
          <cell r="T339">
            <v>14563</v>
          </cell>
          <cell r="U339">
            <v>15413</v>
          </cell>
        </row>
        <row r="347">
          <cell r="C347">
            <v>65</v>
          </cell>
          <cell r="D347">
            <v>56</v>
          </cell>
          <cell r="E347">
            <v>157</v>
          </cell>
          <cell r="F347">
            <v>-41</v>
          </cell>
          <cell r="G347">
            <v>48</v>
          </cell>
          <cell r="H347">
            <v>-94</v>
          </cell>
          <cell r="I347">
            <v>-52</v>
          </cell>
          <cell r="J347">
            <v>-35</v>
          </cell>
          <cell r="K347">
            <v>-145</v>
          </cell>
          <cell r="L347">
            <v>66</v>
          </cell>
          <cell r="M347">
            <v>-14</v>
          </cell>
          <cell r="N347">
            <v>-28</v>
          </cell>
          <cell r="O347">
            <v>-6</v>
          </cell>
          <cell r="P347">
            <v>-13</v>
          </cell>
          <cell r="Q347">
            <v>17</v>
          </cell>
          <cell r="R347">
            <v>4</v>
          </cell>
          <cell r="S347">
            <v>-4</v>
          </cell>
          <cell r="T347">
            <v>2</v>
          </cell>
          <cell r="U347">
            <v>25</v>
          </cell>
        </row>
        <row r="348">
          <cell r="C348">
            <v>-217</v>
          </cell>
          <cell r="D348">
            <v>-91</v>
          </cell>
          <cell r="E348">
            <v>209</v>
          </cell>
          <cell r="F348">
            <v>28</v>
          </cell>
          <cell r="G348">
            <v>-430</v>
          </cell>
          <cell r="H348">
            <v>-430</v>
          </cell>
          <cell r="I348">
            <v>-415</v>
          </cell>
          <cell r="J348">
            <v>-208</v>
          </cell>
          <cell r="K348">
            <v>378</v>
          </cell>
          <cell r="L348">
            <v>589</v>
          </cell>
          <cell r="M348">
            <v>349</v>
          </cell>
          <cell r="N348">
            <v>146</v>
          </cell>
          <cell r="O348">
            <v>-112</v>
          </cell>
          <cell r="P348">
            <v>39</v>
          </cell>
          <cell r="Q348">
            <v>486</v>
          </cell>
          <cell r="R348">
            <v>416</v>
          </cell>
          <cell r="S348">
            <v>-149</v>
          </cell>
          <cell r="T348">
            <v>-598</v>
          </cell>
          <cell r="U348">
            <v>-1915</v>
          </cell>
        </row>
        <row r="349">
          <cell r="C349">
            <v>-361</v>
          </cell>
          <cell r="D349">
            <v>-754</v>
          </cell>
          <cell r="E349">
            <v>-818</v>
          </cell>
          <cell r="F349">
            <v>-959</v>
          </cell>
          <cell r="G349">
            <v>-1308</v>
          </cell>
          <cell r="H349">
            <v>-814</v>
          </cell>
          <cell r="I349">
            <v>-863</v>
          </cell>
          <cell r="J349">
            <v>-780</v>
          </cell>
          <cell r="K349">
            <v>59</v>
          </cell>
          <cell r="L349">
            <v>51</v>
          </cell>
          <cell r="M349">
            <v>-178</v>
          </cell>
          <cell r="N349">
            <v>-90</v>
          </cell>
          <cell r="O349">
            <v>197</v>
          </cell>
          <cell r="P349">
            <v>149</v>
          </cell>
          <cell r="Q349">
            <v>237</v>
          </cell>
          <cell r="R349">
            <v>274</v>
          </cell>
          <cell r="S349">
            <v>221</v>
          </cell>
          <cell r="T349">
            <v>106</v>
          </cell>
          <cell r="U349">
            <v>226</v>
          </cell>
        </row>
        <row r="350">
          <cell r="C350">
            <v>82</v>
          </cell>
          <cell r="D350">
            <v>103</v>
          </cell>
          <cell r="E350">
            <v>52</v>
          </cell>
          <cell r="F350">
            <v>68</v>
          </cell>
          <cell r="G350">
            <v>81</v>
          </cell>
          <cell r="H350">
            <v>112</v>
          </cell>
          <cell r="I350">
            <v>81</v>
          </cell>
          <cell r="J350">
            <v>117</v>
          </cell>
          <cell r="K350">
            <v>116</v>
          </cell>
          <cell r="L350">
            <v>2</v>
          </cell>
          <cell r="M350">
            <v>8</v>
          </cell>
          <cell r="N350">
            <v>-1</v>
          </cell>
          <cell r="O350">
            <v>0</v>
          </cell>
          <cell r="P350">
            <v>4</v>
          </cell>
          <cell r="Q350">
            <v>-1</v>
          </cell>
          <cell r="R350">
            <v>0</v>
          </cell>
          <cell r="S350">
            <v>0</v>
          </cell>
          <cell r="T350">
            <v>28</v>
          </cell>
          <cell r="U350">
            <v>15</v>
          </cell>
        </row>
        <row r="351">
          <cell r="C351">
            <v>-17</v>
          </cell>
          <cell r="D351">
            <v>1</v>
          </cell>
          <cell r="E351">
            <v>-22</v>
          </cell>
          <cell r="F351">
            <v>-5</v>
          </cell>
          <cell r="G351">
            <v>201</v>
          </cell>
          <cell r="H351">
            <v>17</v>
          </cell>
          <cell r="I351">
            <v>81</v>
          </cell>
          <cell r="J351">
            <v>-12</v>
          </cell>
          <cell r="K351">
            <v>6</v>
          </cell>
          <cell r="L351">
            <v>-36</v>
          </cell>
          <cell r="M351">
            <v>1</v>
          </cell>
          <cell r="N351">
            <v>25</v>
          </cell>
          <cell r="O351">
            <v>2</v>
          </cell>
          <cell r="P351">
            <v>-7</v>
          </cell>
          <cell r="Q351">
            <v>-126</v>
          </cell>
          <cell r="R351">
            <v>-151</v>
          </cell>
          <cell r="S351">
            <v>-44</v>
          </cell>
          <cell r="T351">
            <v>-15</v>
          </cell>
          <cell r="U351">
            <v>25</v>
          </cell>
        </row>
        <row r="352">
          <cell r="C352">
            <v>132</v>
          </cell>
          <cell r="D352">
            <v>2254</v>
          </cell>
          <cell r="E352">
            <v>1622</v>
          </cell>
          <cell r="F352">
            <v>3320</v>
          </cell>
          <cell r="G352">
            <v>2415</v>
          </cell>
          <cell r="H352">
            <v>4419</v>
          </cell>
          <cell r="I352">
            <v>2</v>
          </cell>
          <cell r="J352">
            <v>1282</v>
          </cell>
          <cell r="K352">
            <v>1622</v>
          </cell>
          <cell r="L352">
            <v>-790</v>
          </cell>
          <cell r="M352">
            <v>325</v>
          </cell>
          <cell r="N352">
            <v>628</v>
          </cell>
          <cell r="O352">
            <v>1018</v>
          </cell>
          <cell r="P352">
            <v>1683</v>
          </cell>
          <cell r="Q352">
            <v>529</v>
          </cell>
          <cell r="R352">
            <v>-436</v>
          </cell>
          <cell r="S352">
            <v>594</v>
          </cell>
          <cell r="T352">
            <v>658</v>
          </cell>
          <cell r="U352">
            <v>564</v>
          </cell>
        </row>
        <row r="353">
          <cell r="C353">
            <v>-1</v>
          </cell>
          <cell r="D353">
            <v>37</v>
          </cell>
          <cell r="E353">
            <v>13</v>
          </cell>
          <cell r="F353">
            <v>151</v>
          </cell>
          <cell r="G353">
            <v>199</v>
          </cell>
          <cell r="H353">
            <v>76</v>
          </cell>
          <cell r="I353">
            <v>-296</v>
          </cell>
          <cell r="J353">
            <v>-113</v>
          </cell>
          <cell r="K353">
            <v>-27</v>
          </cell>
          <cell r="L353">
            <v>-223</v>
          </cell>
          <cell r="M353">
            <v>-101</v>
          </cell>
          <cell r="N353">
            <v>-49</v>
          </cell>
          <cell r="O353">
            <v>-100</v>
          </cell>
          <cell r="P353">
            <v>7</v>
          </cell>
          <cell r="Q353">
            <v>-64</v>
          </cell>
          <cell r="R353">
            <v>-28</v>
          </cell>
          <cell r="S353">
            <v>-158</v>
          </cell>
          <cell r="T353">
            <v>-198</v>
          </cell>
          <cell r="U353">
            <v>-311</v>
          </cell>
        </row>
        <row r="354">
          <cell r="C354">
            <v>-349</v>
          </cell>
          <cell r="D354">
            <v>194</v>
          </cell>
          <cell r="E354">
            <v>587</v>
          </cell>
          <cell r="F354">
            <v>331</v>
          </cell>
          <cell r="G354">
            <v>270</v>
          </cell>
          <cell r="H354">
            <v>550</v>
          </cell>
          <cell r="I354">
            <v>359</v>
          </cell>
          <cell r="J354">
            <v>564</v>
          </cell>
          <cell r="K354">
            <v>369</v>
          </cell>
          <cell r="L354">
            <v>343</v>
          </cell>
          <cell r="M354">
            <v>429</v>
          </cell>
          <cell r="N354">
            <v>346</v>
          </cell>
          <cell r="O354">
            <v>413</v>
          </cell>
          <cell r="P354">
            <v>507</v>
          </cell>
          <cell r="Q354">
            <v>366</v>
          </cell>
          <cell r="R354">
            <v>417</v>
          </cell>
          <cell r="S354">
            <v>442</v>
          </cell>
          <cell r="T354">
            <v>482</v>
          </cell>
          <cell r="U354">
            <v>440</v>
          </cell>
        </row>
        <row r="355">
          <cell r="C355">
            <v>-799</v>
          </cell>
          <cell r="D355">
            <v>-163</v>
          </cell>
          <cell r="E355">
            <v>-944</v>
          </cell>
          <cell r="F355">
            <v>-615</v>
          </cell>
          <cell r="G355">
            <v>-591</v>
          </cell>
          <cell r="H355">
            <v>-1632</v>
          </cell>
          <cell r="I355">
            <v>-397</v>
          </cell>
          <cell r="J355">
            <v>357</v>
          </cell>
          <cell r="K355">
            <v>715</v>
          </cell>
          <cell r="L355">
            <v>-78</v>
          </cell>
          <cell r="M355">
            <v>-172</v>
          </cell>
          <cell r="N355">
            <v>-516</v>
          </cell>
          <cell r="O355">
            <v>366</v>
          </cell>
          <cell r="P355">
            <v>276</v>
          </cell>
          <cell r="Q355">
            <v>937</v>
          </cell>
          <cell r="R355">
            <v>574</v>
          </cell>
          <cell r="S355">
            <v>873</v>
          </cell>
          <cell r="T355">
            <v>342</v>
          </cell>
          <cell r="U355">
            <v>631</v>
          </cell>
        </row>
        <row r="356">
          <cell r="C356">
            <v>3043</v>
          </cell>
          <cell r="D356">
            <v>1162</v>
          </cell>
          <cell r="E356">
            <v>-1046</v>
          </cell>
          <cell r="F356">
            <v>-526</v>
          </cell>
          <cell r="G356">
            <v>-3879</v>
          </cell>
          <cell r="H356">
            <v>-2690</v>
          </cell>
          <cell r="I356">
            <v>-322</v>
          </cell>
          <cell r="J356">
            <v>-5705</v>
          </cell>
          <cell r="K356">
            <v>-2273</v>
          </cell>
          <cell r="L356">
            <v>-4282</v>
          </cell>
          <cell r="M356">
            <v>-7008</v>
          </cell>
          <cell r="N356">
            <v>-2237</v>
          </cell>
          <cell r="O356">
            <v>1390</v>
          </cell>
          <cell r="P356">
            <v>-253</v>
          </cell>
          <cell r="Q356">
            <v>537</v>
          </cell>
          <cell r="R356">
            <v>-73</v>
          </cell>
          <cell r="S356">
            <v>-69</v>
          </cell>
          <cell r="T356">
            <v>4</v>
          </cell>
          <cell r="U356">
            <v>2144</v>
          </cell>
        </row>
        <row r="357">
          <cell r="C357">
            <v>4782</v>
          </cell>
          <cell r="D357">
            <v>4016</v>
          </cell>
          <cell r="E357">
            <v>3640</v>
          </cell>
          <cell r="F357">
            <v>5427</v>
          </cell>
          <cell r="G357">
            <v>2880</v>
          </cell>
          <cell r="H357">
            <v>857</v>
          </cell>
          <cell r="I357">
            <v>3618</v>
          </cell>
          <cell r="J357">
            <v>6114</v>
          </cell>
          <cell r="K357">
            <v>5126</v>
          </cell>
          <cell r="L357">
            <v>418</v>
          </cell>
          <cell r="M357">
            <v>50</v>
          </cell>
          <cell r="N357">
            <v>3243</v>
          </cell>
          <cell r="O357">
            <v>588</v>
          </cell>
          <cell r="P357">
            <v>-3162</v>
          </cell>
          <cell r="Q357">
            <v>-1839</v>
          </cell>
          <cell r="R357">
            <v>2820</v>
          </cell>
          <cell r="S357">
            <v>-1533</v>
          </cell>
          <cell r="T357">
            <v>471</v>
          </cell>
          <cell r="U357">
            <v>-1334</v>
          </cell>
        </row>
        <row r="358">
          <cell r="C358">
            <v>-167</v>
          </cell>
          <cell r="D358">
            <v>52</v>
          </cell>
          <cell r="E358">
            <v>104</v>
          </cell>
          <cell r="F358">
            <v>-203</v>
          </cell>
          <cell r="G358">
            <v>81</v>
          </cell>
          <cell r="H358">
            <v>-281</v>
          </cell>
          <cell r="I358">
            <v>-430</v>
          </cell>
          <cell r="J358">
            <v>-538</v>
          </cell>
          <cell r="K358">
            <v>-255</v>
          </cell>
          <cell r="L358">
            <v>176</v>
          </cell>
          <cell r="M358">
            <v>-346</v>
          </cell>
          <cell r="N358">
            <v>-233</v>
          </cell>
          <cell r="O358">
            <v>-370</v>
          </cell>
          <cell r="P358">
            <v>-567</v>
          </cell>
          <cell r="Q358">
            <v>-137</v>
          </cell>
          <cell r="R358">
            <v>-332</v>
          </cell>
          <cell r="S358">
            <v>-727</v>
          </cell>
          <cell r="T358">
            <v>-1867</v>
          </cell>
          <cell r="U358">
            <v>-627</v>
          </cell>
        </row>
        <row r="359">
          <cell r="C359">
            <v>-28</v>
          </cell>
          <cell r="D359">
            <v>-127</v>
          </cell>
          <cell r="E359">
            <v>-185</v>
          </cell>
          <cell r="F359">
            <v>15</v>
          </cell>
          <cell r="G359">
            <v>6</v>
          </cell>
          <cell r="H359">
            <v>14</v>
          </cell>
          <cell r="I359">
            <v>55</v>
          </cell>
          <cell r="J359">
            <v>45</v>
          </cell>
          <cell r="K359">
            <v>-35</v>
          </cell>
          <cell r="L359">
            <v>14</v>
          </cell>
          <cell r="M359">
            <v>-36</v>
          </cell>
          <cell r="N359">
            <v>36</v>
          </cell>
          <cell r="O359">
            <v>-177</v>
          </cell>
          <cell r="P359">
            <v>639</v>
          </cell>
          <cell r="Q359">
            <v>133</v>
          </cell>
          <cell r="R359">
            <v>-81</v>
          </cell>
          <cell r="S359">
            <v>4</v>
          </cell>
          <cell r="T359">
            <v>25</v>
          </cell>
          <cell r="U359">
            <v>67</v>
          </cell>
        </row>
        <row r="360">
          <cell r="C360">
            <v>29</v>
          </cell>
          <cell r="D360">
            <v>-32</v>
          </cell>
          <cell r="E360">
            <v>-27</v>
          </cell>
          <cell r="F360">
            <v>10</v>
          </cell>
          <cell r="G360">
            <v>-10</v>
          </cell>
          <cell r="H360">
            <v>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-1</v>
          </cell>
          <cell r="P360">
            <v>0</v>
          </cell>
          <cell r="Q360">
            <v>0</v>
          </cell>
          <cell r="R360">
            <v>0</v>
          </cell>
          <cell r="S360">
            <v>7</v>
          </cell>
        </row>
        <row r="361">
          <cell r="C361">
            <v>88</v>
          </cell>
          <cell r="D361">
            <v>-163</v>
          </cell>
          <cell r="E361">
            <v>-390</v>
          </cell>
          <cell r="F361">
            <v>-278</v>
          </cell>
          <cell r="G361">
            <v>-224</v>
          </cell>
          <cell r="H361">
            <v>-229</v>
          </cell>
          <cell r="I361">
            <v>-71</v>
          </cell>
          <cell r="J361">
            <v>-137</v>
          </cell>
          <cell r="K361">
            <v>-217</v>
          </cell>
          <cell r="L361">
            <v>-114</v>
          </cell>
          <cell r="M361">
            <v>-215</v>
          </cell>
          <cell r="N361">
            <v>-456</v>
          </cell>
          <cell r="O361">
            <v>-122</v>
          </cell>
          <cell r="P361">
            <v>-104</v>
          </cell>
          <cell r="Q361">
            <v>371</v>
          </cell>
          <cell r="R361">
            <v>-1186</v>
          </cell>
          <cell r="S361">
            <v>-1156</v>
          </cell>
          <cell r="T361">
            <v>337</v>
          </cell>
          <cell r="U361">
            <v>-929</v>
          </cell>
        </row>
        <row r="362">
          <cell r="C362">
            <v>368</v>
          </cell>
          <cell r="D362">
            <v>112</v>
          </cell>
          <cell r="E362">
            <v>-1035</v>
          </cell>
          <cell r="F362">
            <v>-94</v>
          </cell>
          <cell r="G362">
            <v>244</v>
          </cell>
          <cell r="H362">
            <v>542</v>
          </cell>
          <cell r="I362">
            <v>546</v>
          </cell>
          <cell r="J362">
            <v>340</v>
          </cell>
          <cell r="K362">
            <v>495</v>
          </cell>
          <cell r="L362">
            <v>-266</v>
          </cell>
          <cell r="M362">
            <v>739</v>
          </cell>
          <cell r="N362">
            <v>1363</v>
          </cell>
          <cell r="O362">
            <v>76</v>
          </cell>
          <cell r="P362">
            <v>300</v>
          </cell>
          <cell r="Q362">
            <v>346</v>
          </cell>
          <cell r="R362">
            <v>970</v>
          </cell>
          <cell r="S362">
            <v>7</v>
          </cell>
          <cell r="T362">
            <v>1000</v>
          </cell>
          <cell r="U362">
            <v>417</v>
          </cell>
        </row>
        <row r="363">
          <cell r="C363">
            <v>2</v>
          </cell>
          <cell r="D363">
            <v>-28</v>
          </cell>
          <cell r="E363">
            <v>3</v>
          </cell>
          <cell r="F363">
            <v>-8</v>
          </cell>
          <cell r="G363">
            <v>49</v>
          </cell>
          <cell r="H363">
            <v>68</v>
          </cell>
          <cell r="I363">
            <v>-10</v>
          </cell>
          <cell r="J363">
            <v>-34</v>
          </cell>
          <cell r="K363">
            <v>-31</v>
          </cell>
          <cell r="L363">
            <v>-191</v>
          </cell>
          <cell r="M363">
            <v>-162</v>
          </cell>
          <cell r="N363">
            <v>-91</v>
          </cell>
          <cell r="O363">
            <v>-188</v>
          </cell>
          <cell r="P363">
            <v>-114</v>
          </cell>
          <cell r="Q363">
            <v>-109</v>
          </cell>
          <cell r="R363">
            <v>-116</v>
          </cell>
          <cell r="S363">
            <v>-132</v>
          </cell>
          <cell r="T363">
            <v>-128</v>
          </cell>
          <cell r="U363">
            <v>-102</v>
          </cell>
        </row>
        <row r="364">
          <cell r="C364">
            <v>1</v>
          </cell>
          <cell r="D364">
            <v>4</v>
          </cell>
          <cell r="E364">
            <v>-62</v>
          </cell>
          <cell r="F364">
            <v>4</v>
          </cell>
          <cell r="G364">
            <v>32</v>
          </cell>
          <cell r="H364">
            <v>-9</v>
          </cell>
          <cell r="I364">
            <v>32</v>
          </cell>
          <cell r="J364">
            <v>24</v>
          </cell>
          <cell r="K364">
            <v>-5</v>
          </cell>
          <cell r="L364">
            <v>-5</v>
          </cell>
          <cell r="M364">
            <v>-144</v>
          </cell>
          <cell r="N364">
            <v>10</v>
          </cell>
          <cell r="O364">
            <v>-19</v>
          </cell>
          <cell r="P364">
            <v>-22</v>
          </cell>
          <cell r="Q364">
            <v>-19</v>
          </cell>
          <cell r="R364">
            <v>4</v>
          </cell>
          <cell r="S364">
            <v>6</v>
          </cell>
          <cell r="T364">
            <v>-14</v>
          </cell>
          <cell r="U364">
            <v>7</v>
          </cell>
        </row>
        <row r="365">
          <cell r="C365">
            <v>3</v>
          </cell>
          <cell r="D365">
            <v>3</v>
          </cell>
          <cell r="E365">
            <v>4</v>
          </cell>
          <cell r="F365">
            <v>3</v>
          </cell>
          <cell r="G365">
            <v>9</v>
          </cell>
          <cell r="H365">
            <v>11</v>
          </cell>
          <cell r="I365">
            <v>-4</v>
          </cell>
          <cell r="J365">
            <v>6</v>
          </cell>
          <cell r="K365">
            <v>5</v>
          </cell>
          <cell r="L365">
            <v>19</v>
          </cell>
          <cell r="M365">
            <v>4</v>
          </cell>
          <cell r="N365">
            <v>3</v>
          </cell>
          <cell r="O365">
            <v>3</v>
          </cell>
          <cell r="P365">
            <v>-1</v>
          </cell>
          <cell r="Q365">
            <v>-12</v>
          </cell>
          <cell r="R365">
            <v>-24</v>
          </cell>
          <cell r="S365">
            <v>8</v>
          </cell>
          <cell r="T365">
            <v>-3</v>
          </cell>
          <cell r="U365">
            <v>-9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-28</v>
          </cell>
          <cell r="I366">
            <v>-20</v>
          </cell>
          <cell r="J366">
            <v>-20</v>
          </cell>
          <cell r="K366">
            <v>-10</v>
          </cell>
          <cell r="L366">
            <v>-95</v>
          </cell>
          <cell r="M366">
            <v>25</v>
          </cell>
          <cell r="N366">
            <v>140</v>
          </cell>
          <cell r="O366">
            <v>40</v>
          </cell>
          <cell r="P366">
            <v>31</v>
          </cell>
          <cell r="Q366">
            <v>37</v>
          </cell>
          <cell r="R366">
            <v>-7</v>
          </cell>
          <cell r="S366">
            <v>12</v>
          </cell>
          <cell r="T366">
            <v>4</v>
          </cell>
          <cell r="U366">
            <v>2</v>
          </cell>
        </row>
        <row r="367">
          <cell r="C367">
            <v>56</v>
          </cell>
          <cell r="D367">
            <v>170</v>
          </cell>
          <cell r="E367">
            <v>299</v>
          </cell>
          <cell r="F367">
            <v>-26</v>
          </cell>
          <cell r="G367">
            <v>188</v>
          </cell>
          <cell r="H367">
            <v>-353</v>
          </cell>
          <cell r="I367">
            <v>-716</v>
          </cell>
          <cell r="J367">
            <v>151</v>
          </cell>
          <cell r="K367">
            <v>4</v>
          </cell>
          <cell r="L367">
            <v>-3</v>
          </cell>
          <cell r="M367">
            <v>-108</v>
          </cell>
          <cell r="N367">
            <v>179</v>
          </cell>
          <cell r="O367">
            <v>-42</v>
          </cell>
          <cell r="P367">
            <v>146</v>
          </cell>
          <cell r="Q367">
            <v>670</v>
          </cell>
          <cell r="R367">
            <v>12</v>
          </cell>
          <cell r="S367">
            <v>-66</v>
          </cell>
          <cell r="T367">
            <v>3801</v>
          </cell>
          <cell r="U367">
            <v>1705</v>
          </cell>
        </row>
        <row r="368">
          <cell r="C368">
            <v>-190</v>
          </cell>
          <cell r="D368">
            <v>1044</v>
          </cell>
          <cell r="E368">
            <v>141</v>
          </cell>
          <cell r="F368">
            <v>537</v>
          </cell>
          <cell r="G368">
            <v>-535</v>
          </cell>
          <cell r="H368">
            <v>193</v>
          </cell>
          <cell r="I368">
            <v>-851</v>
          </cell>
          <cell r="J368">
            <v>-482</v>
          </cell>
          <cell r="K368">
            <v>-703</v>
          </cell>
          <cell r="L368">
            <v>-158</v>
          </cell>
          <cell r="M368">
            <v>1293</v>
          </cell>
          <cell r="N368">
            <v>755</v>
          </cell>
          <cell r="O368">
            <v>-884</v>
          </cell>
          <cell r="P368">
            <v>1963</v>
          </cell>
          <cell r="Q368">
            <v>2035</v>
          </cell>
          <cell r="R368">
            <v>471</v>
          </cell>
          <cell r="S368">
            <v>1018</v>
          </cell>
          <cell r="T368">
            <v>300</v>
          </cell>
          <cell r="U368">
            <v>2868</v>
          </cell>
        </row>
        <row r="369">
          <cell r="C369">
            <v>1908</v>
          </cell>
          <cell r="D369">
            <v>1325</v>
          </cell>
          <cell r="E369">
            <v>1423</v>
          </cell>
          <cell r="F369">
            <v>1200</v>
          </cell>
          <cell r="G369">
            <v>-2601</v>
          </cell>
          <cell r="H369">
            <v>-174</v>
          </cell>
          <cell r="I369">
            <v>-162</v>
          </cell>
          <cell r="J369">
            <v>421</v>
          </cell>
          <cell r="K369">
            <v>1658</v>
          </cell>
          <cell r="L369">
            <v>1573</v>
          </cell>
          <cell r="M369">
            <v>207</v>
          </cell>
          <cell r="N369">
            <v>794</v>
          </cell>
          <cell r="O369">
            <v>2147</v>
          </cell>
          <cell r="P369">
            <v>1236</v>
          </cell>
          <cell r="Q369">
            <v>395</v>
          </cell>
          <cell r="R369">
            <v>1073</v>
          </cell>
          <cell r="S369">
            <v>1038</v>
          </cell>
          <cell r="T369">
            <v>216</v>
          </cell>
          <cell r="U369">
            <v>2293</v>
          </cell>
        </row>
        <row r="370">
          <cell r="C370">
            <v>-130</v>
          </cell>
          <cell r="D370">
            <v>-36</v>
          </cell>
          <cell r="E370">
            <v>45</v>
          </cell>
          <cell r="F370">
            <v>-16</v>
          </cell>
          <cell r="G370">
            <v>-73</v>
          </cell>
          <cell r="H370">
            <v>-19</v>
          </cell>
          <cell r="I370">
            <v>104</v>
          </cell>
          <cell r="J370">
            <v>333</v>
          </cell>
          <cell r="K370">
            <v>404</v>
          </cell>
          <cell r="L370">
            <v>128</v>
          </cell>
          <cell r="M370">
            <v>-5</v>
          </cell>
          <cell r="N370">
            <v>117</v>
          </cell>
          <cell r="O370">
            <v>311</v>
          </cell>
          <cell r="P370">
            <v>40</v>
          </cell>
          <cell r="Q370">
            <v>168</v>
          </cell>
          <cell r="R370">
            <v>58</v>
          </cell>
          <cell r="S370">
            <v>102</v>
          </cell>
          <cell r="T370">
            <v>218</v>
          </cell>
          <cell r="U370">
            <v>-25</v>
          </cell>
        </row>
        <row r="371">
          <cell r="C371">
            <v>3546</v>
          </cell>
          <cell r="D371">
            <v>636</v>
          </cell>
          <cell r="E371">
            <v>140</v>
          </cell>
          <cell r="F371">
            <v>2203</v>
          </cell>
          <cell r="G371">
            <v>315</v>
          </cell>
          <cell r="H371">
            <v>2300</v>
          </cell>
          <cell r="I371">
            <v>-128</v>
          </cell>
          <cell r="J371">
            <v>-704</v>
          </cell>
          <cell r="K371">
            <v>307</v>
          </cell>
          <cell r="L371">
            <v>880</v>
          </cell>
          <cell r="M371">
            <v>655</v>
          </cell>
          <cell r="N371">
            <v>-766</v>
          </cell>
          <cell r="O371">
            <v>-299</v>
          </cell>
          <cell r="P371">
            <v>270</v>
          </cell>
          <cell r="Q371">
            <v>-676</v>
          </cell>
          <cell r="R371">
            <v>28</v>
          </cell>
          <cell r="S371">
            <v>329</v>
          </cell>
          <cell r="T371">
            <v>883</v>
          </cell>
          <cell r="U371">
            <v>211</v>
          </cell>
        </row>
        <row r="372">
          <cell r="C372">
            <v>12</v>
          </cell>
          <cell r="D372">
            <v>271</v>
          </cell>
          <cell r="E372">
            <v>291</v>
          </cell>
          <cell r="F372">
            <v>854</v>
          </cell>
          <cell r="G372">
            <v>907</v>
          </cell>
          <cell r="H372">
            <v>772</v>
          </cell>
          <cell r="I372">
            <v>790</v>
          </cell>
          <cell r="J372">
            <v>793</v>
          </cell>
          <cell r="K372">
            <v>765</v>
          </cell>
          <cell r="L372">
            <v>671</v>
          </cell>
          <cell r="M372">
            <v>719</v>
          </cell>
          <cell r="N372">
            <v>323</v>
          </cell>
          <cell r="O372">
            <v>337</v>
          </cell>
          <cell r="P372">
            <v>212</v>
          </cell>
          <cell r="Q372">
            <v>125</v>
          </cell>
          <cell r="R372">
            <v>221</v>
          </cell>
          <cell r="S372">
            <v>208</v>
          </cell>
          <cell r="T372">
            <v>226</v>
          </cell>
          <cell r="U372">
            <v>243</v>
          </cell>
        </row>
        <row r="373">
          <cell r="C373">
            <v>147</v>
          </cell>
          <cell r="D373">
            <v>223</v>
          </cell>
          <cell r="E373">
            <v>200</v>
          </cell>
          <cell r="F373">
            <v>140</v>
          </cell>
          <cell r="G373">
            <v>23</v>
          </cell>
          <cell r="H373">
            <v>107</v>
          </cell>
          <cell r="I373">
            <v>5</v>
          </cell>
          <cell r="J373">
            <v>-36</v>
          </cell>
          <cell r="K373">
            <v>3</v>
          </cell>
          <cell r="L373">
            <v>111</v>
          </cell>
          <cell r="M373">
            <v>-44</v>
          </cell>
          <cell r="N373">
            <v>-29</v>
          </cell>
          <cell r="O373">
            <v>2</v>
          </cell>
          <cell r="P373">
            <v>-5</v>
          </cell>
          <cell r="Q373">
            <v>19</v>
          </cell>
          <cell r="R373">
            <v>2</v>
          </cell>
          <cell r="S373">
            <v>27</v>
          </cell>
          <cell r="T373">
            <v>5</v>
          </cell>
          <cell r="U373">
            <v>19</v>
          </cell>
        </row>
        <row r="374">
          <cell r="C374">
            <v>-73</v>
          </cell>
          <cell r="D374">
            <v>517</v>
          </cell>
          <cell r="E374">
            <v>-68</v>
          </cell>
          <cell r="F374">
            <v>-43</v>
          </cell>
          <cell r="G374">
            <v>623</v>
          </cell>
          <cell r="H374">
            <v>2894</v>
          </cell>
          <cell r="I374">
            <v>417</v>
          </cell>
          <cell r="J374">
            <v>303</v>
          </cell>
          <cell r="K374">
            <v>464</v>
          </cell>
          <cell r="L374">
            <v>395</v>
          </cell>
          <cell r="M374">
            <v>-495</v>
          </cell>
          <cell r="N374">
            <v>33</v>
          </cell>
          <cell r="O374">
            <v>-138</v>
          </cell>
          <cell r="P374">
            <v>-134</v>
          </cell>
          <cell r="Q374">
            <v>110</v>
          </cell>
          <cell r="R374">
            <v>-88</v>
          </cell>
          <cell r="S374">
            <v>-484</v>
          </cell>
          <cell r="T374">
            <v>-134</v>
          </cell>
          <cell r="U374">
            <v>646</v>
          </cell>
        </row>
        <row r="375">
          <cell r="C375">
            <v>-814</v>
          </cell>
          <cell r="D375">
            <v>-269</v>
          </cell>
          <cell r="E375">
            <v>162</v>
          </cell>
          <cell r="F375">
            <v>-252</v>
          </cell>
          <cell r="G375">
            <v>-938</v>
          </cell>
          <cell r="H375">
            <v>-342</v>
          </cell>
          <cell r="I375">
            <v>-1455</v>
          </cell>
          <cell r="J375">
            <v>-877</v>
          </cell>
          <cell r="K375">
            <v>-1041</v>
          </cell>
          <cell r="L375">
            <v>-745</v>
          </cell>
          <cell r="M375">
            <v>-498</v>
          </cell>
          <cell r="N375">
            <v>-687</v>
          </cell>
          <cell r="O375">
            <v>-53</v>
          </cell>
          <cell r="P375">
            <v>-1051</v>
          </cell>
          <cell r="Q375">
            <v>-918</v>
          </cell>
          <cell r="R375">
            <v>-736</v>
          </cell>
          <cell r="S375">
            <v>-1355</v>
          </cell>
          <cell r="T375">
            <v>-1201</v>
          </cell>
          <cell r="U375">
            <v>-589</v>
          </cell>
        </row>
        <row r="376">
          <cell r="C376">
            <v>334</v>
          </cell>
          <cell r="D376">
            <v>-161</v>
          </cell>
          <cell r="E376">
            <v>-175</v>
          </cell>
          <cell r="F376">
            <v>-76</v>
          </cell>
          <cell r="G376">
            <v>326</v>
          </cell>
          <cell r="H376">
            <v>-619</v>
          </cell>
          <cell r="I376">
            <v>-627</v>
          </cell>
          <cell r="J376">
            <v>335</v>
          </cell>
          <cell r="K376">
            <v>-165</v>
          </cell>
          <cell r="L376">
            <v>-485</v>
          </cell>
          <cell r="M376">
            <v>-637</v>
          </cell>
          <cell r="N376">
            <v>356</v>
          </cell>
          <cell r="O376">
            <v>-64</v>
          </cell>
          <cell r="P376">
            <v>-583</v>
          </cell>
          <cell r="Q376">
            <v>-642</v>
          </cell>
          <cell r="R376">
            <v>-463</v>
          </cell>
          <cell r="S376">
            <v>-91</v>
          </cell>
          <cell r="T376">
            <v>-713</v>
          </cell>
          <cell r="U376">
            <v>-436</v>
          </cell>
        </row>
        <row r="377">
          <cell r="C377">
            <v>1374</v>
          </cell>
          <cell r="D377">
            <v>1704</v>
          </cell>
          <cell r="E377">
            <v>1318</v>
          </cell>
          <cell r="F377">
            <v>857</v>
          </cell>
          <cell r="G377">
            <v>933</v>
          </cell>
          <cell r="H377">
            <v>850</v>
          </cell>
          <cell r="I377">
            <v>816</v>
          </cell>
          <cell r="J377">
            <v>1431</v>
          </cell>
          <cell r="K377">
            <v>1248</v>
          </cell>
          <cell r="L377">
            <v>1080</v>
          </cell>
          <cell r="M377">
            <v>1339</v>
          </cell>
          <cell r="N377">
            <v>714</v>
          </cell>
          <cell r="O377">
            <v>443</v>
          </cell>
          <cell r="P377">
            <v>434</v>
          </cell>
          <cell r="Q377">
            <v>215</v>
          </cell>
          <cell r="R377">
            <v>-312</v>
          </cell>
          <cell r="S377">
            <v>221</v>
          </cell>
          <cell r="T377">
            <v>-150</v>
          </cell>
          <cell r="U377">
            <v>-1095</v>
          </cell>
        </row>
        <row r="378">
          <cell r="C378">
            <v>244</v>
          </cell>
          <cell r="D378">
            <v>-1283</v>
          </cell>
          <cell r="E378">
            <v>-858</v>
          </cell>
          <cell r="F378">
            <v>-218</v>
          </cell>
          <cell r="G378">
            <v>2383</v>
          </cell>
          <cell r="H378">
            <v>1460</v>
          </cell>
          <cell r="I378">
            <v>1998</v>
          </cell>
          <cell r="J378">
            <v>-425</v>
          </cell>
          <cell r="K378">
            <v>51</v>
          </cell>
          <cell r="L378">
            <v>-1876</v>
          </cell>
          <cell r="M378">
            <v>201</v>
          </cell>
          <cell r="N378">
            <v>-884</v>
          </cell>
          <cell r="O378">
            <v>-1128</v>
          </cell>
          <cell r="P378">
            <v>60</v>
          </cell>
          <cell r="Q378">
            <v>693</v>
          </cell>
          <cell r="R378">
            <v>282</v>
          </cell>
          <cell r="S378">
            <v>1821</v>
          </cell>
          <cell r="T378">
            <v>889</v>
          </cell>
          <cell r="U378">
            <v>-357</v>
          </cell>
        </row>
        <row r="379">
          <cell r="C379">
            <v>13070</v>
          </cell>
          <cell r="D379">
            <v>10777</v>
          </cell>
          <cell r="E379">
            <v>4780</v>
          </cell>
          <cell r="F379">
            <v>11788</v>
          </cell>
          <cell r="G379">
            <v>1624</v>
          </cell>
          <cell r="H379">
            <v>7526</v>
          </cell>
          <cell r="I379">
            <v>2085</v>
          </cell>
          <cell r="J379">
            <v>2510</v>
          </cell>
          <cell r="K379">
            <v>8888</v>
          </cell>
          <cell r="L379">
            <v>-2831</v>
          </cell>
          <cell r="M379">
            <v>-3819</v>
          </cell>
          <cell r="N379">
            <v>3144</v>
          </cell>
          <cell r="O379">
            <v>3630</v>
          </cell>
          <cell r="P379">
            <v>1980</v>
          </cell>
          <cell r="Q379">
            <v>3883</v>
          </cell>
          <cell r="R379">
            <v>3593</v>
          </cell>
          <cell r="S379">
            <v>970</v>
          </cell>
          <cell r="T379">
            <v>4976</v>
          </cell>
          <cell r="U379">
            <v>4819</v>
          </cell>
        </row>
        <row r="380">
          <cell r="C380">
            <v>11523</v>
          </cell>
          <cell r="D380">
            <v>8222</v>
          </cell>
          <cell r="E380">
            <v>3523</v>
          </cell>
          <cell r="F380">
            <v>10460</v>
          </cell>
          <cell r="G380">
            <v>910</v>
          </cell>
          <cell r="H380">
            <v>7104</v>
          </cell>
          <cell r="I380">
            <v>2747</v>
          </cell>
          <cell r="J380">
            <v>1226</v>
          </cell>
          <cell r="K380">
            <v>8508</v>
          </cell>
          <cell r="L380">
            <v>-3268</v>
          </cell>
          <cell r="M380">
            <v>-5814</v>
          </cell>
          <cell r="N380">
            <v>1319</v>
          </cell>
          <cell r="O380">
            <v>4136</v>
          </cell>
          <cell r="P380">
            <v>166</v>
          </cell>
          <cell r="Q380">
            <v>2275</v>
          </cell>
          <cell r="R380">
            <v>3897</v>
          </cell>
          <cell r="S380">
            <v>-185</v>
          </cell>
          <cell r="T380">
            <v>5539</v>
          </cell>
          <cell r="U380">
            <v>3482</v>
          </cell>
        </row>
        <row r="394">
          <cell r="A394" t="str">
            <v>Austria</v>
          </cell>
          <cell r="B394">
            <v>8318592</v>
          </cell>
        </row>
        <row r="395">
          <cell r="A395" t="str">
            <v>Belgium</v>
          </cell>
          <cell r="B395">
            <v>10666866</v>
          </cell>
        </row>
        <row r="396">
          <cell r="A396" t="str">
            <v>Bulgaria</v>
          </cell>
          <cell r="B396">
            <v>7640238</v>
          </cell>
        </row>
        <row r="397">
          <cell r="A397" t="str">
            <v>Croatia</v>
          </cell>
          <cell r="B397">
            <v>4436401</v>
          </cell>
        </row>
        <row r="398">
          <cell r="A398" t="str">
            <v>Cyprus</v>
          </cell>
          <cell r="B398">
            <v>789269</v>
          </cell>
        </row>
        <row r="399">
          <cell r="A399" t="str">
            <v>Czech Republic</v>
          </cell>
          <cell r="B399">
            <v>10381130</v>
          </cell>
        </row>
        <row r="400">
          <cell r="A400" t="str">
            <v>Denmark</v>
          </cell>
          <cell r="B400">
            <v>5475791</v>
          </cell>
        </row>
        <row r="401">
          <cell r="A401" t="str">
            <v>Estonia</v>
          </cell>
          <cell r="B401">
            <v>1340935</v>
          </cell>
        </row>
        <row r="402">
          <cell r="A402" t="str">
            <v>Finland</v>
          </cell>
          <cell r="B402">
            <v>5300484</v>
          </cell>
        </row>
        <row r="403">
          <cell r="A403" t="str">
            <v>France</v>
          </cell>
          <cell r="B403">
            <v>63982881</v>
          </cell>
        </row>
        <row r="404">
          <cell r="A404" t="str">
            <v>Germany (including ex-GDR)</v>
          </cell>
          <cell r="B404">
            <v>82217837</v>
          </cell>
        </row>
        <row r="405">
          <cell r="A405" t="str">
            <v>Greece</v>
          </cell>
          <cell r="B405">
            <v>11213785</v>
          </cell>
        </row>
        <row r="406">
          <cell r="A406" t="str">
            <v>Hungary</v>
          </cell>
          <cell r="B406">
            <v>10045401</v>
          </cell>
        </row>
        <row r="407">
          <cell r="A407" t="str">
            <v>Iceland</v>
          </cell>
          <cell r="B407">
            <v>315459</v>
          </cell>
        </row>
        <row r="408">
          <cell r="A408" t="str">
            <v>Ireland</v>
          </cell>
          <cell r="B408">
            <v>4401335</v>
          </cell>
        </row>
        <row r="409">
          <cell r="A409" t="str">
            <v>Italy</v>
          </cell>
          <cell r="B409">
            <v>59619290</v>
          </cell>
        </row>
        <row r="410">
          <cell r="A410" t="str">
            <v>Latvia</v>
          </cell>
          <cell r="B410">
            <v>2270894</v>
          </cell>
        </row>
        <row r="411">
          <cell r="A411" t="str">
            <v>Lithuania</v>
          </cell>
          <cell r="B411">
            <v>3366357</v>
          </cell>
        </row>
        <row r="412">
          <cell r="A412" t="str">
            <v>Luxembourg (Grand-Duché)</v>
          </cell>
          <cell r="B412">
            <v>483799</v>
          </cell>
        </row>
        <row r="413">
          <cell r="A413" t="str">
            <v>Malta</v>
          </cell>
          <cell r="B413">
            <v>410290</v>
          </cell>
        </row>
        <row r="414">
          <cell r="A414" t="str">
            <v>Netherlands</v>
          </cell>
          <cell r="B414">
            <v>16405399</v>
          </cell>
        </row>
        <row r="415">
          <cell r="A415" t="str">
            <v>Norway</v>
          </cell>
          <cell r="B415">
            <v>4737171</v>
          </cell>
        </row>
        <row r="416">
          <cell r="A416" t="str">
            <v>Poland</v>
          </cell>
          <cell r="B416">
            <v>38115641</v>
          </cell>
        </row>
        <row r="417">
          <cell r="A417" t="str">
            <v>Portugal</v>
          </cell>
          <cell r="B417">
            <v>10617575</v>
          </cell>
        </row>
        <row r="418">
          <cell r="A418" t="str">
            <v>Romania</v>
          </cell>
          <cell r="B418">
            <v>21528627</v>
          </cell>
        </row>
        <row r="419">
          <cell r="A419" t="str">
            <v>Slovakia</v>
          </cell>
          <cell r="B419">
            <v>5400998</v>
          </cell>
        </row>
        <row r="420">
          <cell r="A420" t="str">
            <v>Slovenia</v>
          </cell>
          <cell r="B420">
            <v>2010269</v>
          </cell>
        </row>
        <row r="421">
          <cell r="A421" t="str">
            <v>Spain</v>
          </cell>
          <cell r="B421">
            <v>45283259</v>
          </cell>
        </row>
        <row r="422">
          <cell r="A422" t="str">
            <v>Sweden</v>
          </cell>
          <cell r="B422">
            <v>9182927</v>
          </cell>
        </row>
        <row r="423">
          <cell r="A423" t="str">
            <v>Switzerland</v>
          </cell>
          <cell r="B423">
            <v>7593494</v>
          </cell>
        </row>
        <row r="424">
          <cell r="A424" t="str">
            <v>Turkey</v>
          </cell>
          <cell r="B424">
            <v>70586256</v>
          </cell>
        </row>
        <row r="425">
          <cell r="A425" t="str">
            <v>United Kingdom</v>
          </cell>
          <cell r="B425">
            <v>61179256</v>
          </cell>
        </row>
        <row r="426">
          <cell r="A426" t="str">
            <v>EEA</v>
          </cell>
          <cell r="B426">
            <v>585317906</v>
          </cell>
        </row>
        <row r="427">
          <cell r="A427" t="str">
            <v>EU-27</v>
          </cell>
          <cell r="B427">
            <v>502085526</v>
          </cell>
        </row>
        <row r="440">
          <cell r="A440" t="str">
            <v>Iron and steel industry</v>
          </cell>
          <cell r="B440" t="str">
            <v>EU27 European Union (27 countries)</v>
          </cell>
          <cell r="C440">
            <v>81.579</v>
          </cell>
          <cell r="D440">
            <v>73.83</v>
          </cell>
          <cell r="E440">
            <v>68.111</v>
          </cell>
          <cell r="F440">
            <v>65.663</v>
          </cell>
          <cell r="G440">
            <v>70.031</v>
          </cell>
          <cell r="H440">
            <v>72.304</v>
          </cell>
          <cell r="I440">
            <v>69.643</v>
          </cell>
          <cell r="J440">
            <v>72.251</v>
          </cell>
          <cell r="K440">
            <v>69.92</v>
          </cell>
          <cell r="L440">
            <v>65.019</v>
          </cell>
          <cell r="M440">
            <v>66.291</v>
          </cell>
          <cell r="N440">
            <v>64.111</v>
          </cell>
          <cell r="O440">
            <v>62.146</v>
          </cell>
          <cell r="P440">
            <v>63.633</v>
          </cell>
          <cell r="Q440">
            <v>65.541</v>
          </cell>
          <cell r="R440">
            <v>63.307</v>
          </cell>
          <cell r="S440">
            <v>63.869</v>
          </cell>
          <cell r="T440">
            <v>63.369</v>
          </cell>
          <cell r="U440">
            <v>59.9</v>
          </cell>
        </row>
        <row r="441">
          <cell r="A441" t="str">
            <v>Chemical industry</v>
          </cell>
          <cell r="B441" t="str">
            <v>EU27 European Union (27 countries)</v>
          </cell>
          <cell r="C441">
            <v>71.296</v>
          </cell>
          <cell r="D441">
            <v>64.615</v>
          </cell>
          <cell r="E441">
            <v>59.439</v>
          </cell>
          <cell r="F441">
            <v>58.447</v>
          </cell>
          <cell r="G441">
            <v>59.929</v>
          </cell>
          <cell r="H441">
            <v>63.248</v>
          </cell>
          <cell r="I441">
            <v>60.668</v>
          </cell>
          <cell r="J441">
            <v>59.767</v>
          </cell>
          <cell r="K441">
            <v>58.149</v>
          </cell>
          <cell r="L441">
            <v>57.904</v>
          </cell>
          <cell r="M441">
            <v>58.917</v>
          </cell>
          <cell r="N441">
            <v>60.06</v>
          </cell>
          <cell r="O441">
            <v>58.987</v>
          </cell>
          <cell r="P441">
            <v>61.286</v>
          </cell>
          <cell r="Q441">
            <v>59.945</v>
          </cell>
          <cell r="R441">
            <v>61.2</v>
          </cell>
          <cell r="S441">
            <v>58.732</v>
          </cell>
          <cell r="T441">
            <v>57.494</v>
          </cell>
          <cell r="U441">
            <v>55.097</v>
          </cell>
        </row>
        <row r="442">
          <cell r="A442" t="str">
            <v>Non-metallic mineral products industry</v>
          </cell>
          <cell r="B442" t="str">
            <v>EU27 European Union (27 countries)</v>
          </cell>
          <cell r="C442">
            <v>44.481</v>
          </cell>
          <cell r="D442">
            <v>43.008</v>
          </cell>
          <cell r="E442">
            <v>42.887</v>
          </cell>
          <cell r="F442">
            <v>41.176</v>
          </cell>
          <cell r="G442">
            <v>41.435</v>
          </cell>
          <cell r="H442">
            <v>42.195</v>
          </cell>
          <cell r="I442">
            <v>42.369</v>
          </cell>
          <cell r="J442">
            <v>42.015</v>
          </cell>
          <cell r="K442">
            <v>42.197</v>
          </cell>
          <cell r="L442">
            <v>42.395</v>
          </cell>
          <cell r="M442">
            <v>43.638</v>
          </cell>
          <cell r="N442">
            <v>44.078</v>
          </cell>
          <cell r="O442">
            <v>42.312</v>
          </cell>
          <cell r="P442">
            <v>44.129</v>
          </cell>
          <cell r="Q442">
            <v>43.873</v>
          </cell>
          <cell r="R442">
            <v>43.664</v>
          </cell>
          <cell r="S442">
            <v>43.236</v>
          </cell>
          <cell r="T442">
            <v>44.403</v>
          </cell>
          <cell r="U442">
            <v>42.944</v>
          </cell>
        </row>
        <row r="443">
          <cell r="A443" t="str">
            <v>Food, drink and tobacco industry</v>
          </cell>
          <cell r="B443" t="str">
            <v>EU27 European Union (27 countries)</v>
          </cell>
          <cell r="C443">
            <v>28.306</v>
          </cell>
          <cell r="D443">
            <v>28.813</v>
          </cell>
          <cell r="E443">
            <v>28.992</v>
          </cell>
          <cell r="F443">
            <v>29.119</v>
          </cell>
          <cell r="G443">
            <v>29.414</v>
          </cell>
          <cell r="H443">
            <v>30.383</v>
          </cell>
          <cell r="I443">
            <v>31.888</v>
          </cell>
          <cell r="J443">
            <v>30.654</v>
          </cell>
          <cell r="K443">
            <v>30.288</v>
          </cell>
          <cell r="L443">
            <v>30.719</v>
          </cell>
          <cell r="M443">
            <v>30.622</v>
          </cell>
          <cell r="N443">
            <v>31.223</v>
          </cell>
          <cell r="O443">
            <v>32.059</v>
          </cell>
          <cell r="P443">
            <v>32.315</v>
          </cell>
          <cell r="Q443">
            <v>31.562</v>
          </cell>
          <cell r="R443">
            <v>30.4</v>
          </cell>
          <cell r="S443">
            <v>29.165</v>
          </cell>
          <cell r="T443">
            <v>29.994</v>
          </cell>
          <cell r="U443">
            <v>29.103</v>
          </cell>
        </row>
        <row r="444">
          <cell r="A444" t="str">
            <v>Other non-classified industries</v>
          </cell>
          <cell r="B444" t="str">
            <v>EU27 European Union (27 countries)</v>
          </cell>
          <cell r="C444">
            <v>51.138</v>
          </cell>
          <cell r="D444">
            <v>44.475</v>
          </cell>
          <cell r="E444">
            <v>35.947</v>
          </cell>
          <cell r="F444">
            <v>35.664</v>
          </cell>
          <cell r="G444">
            <v>35.72</v>
          </cell>
          <cell r="H444">
            <v>39</v>
          </cell>
          <cell r="I444">
            <v>42.77</v>
          </cell>
          <cell r="J444">
            <v>41.891</v>
          </cell>
          <cell r="K444">
            <v>41.211</v>
          </cell>
          <cell r="L444">
            <v>39.175</v>
          </cell>
          <cell r="M444">
            <v>41.044</v>
          </cell>
          <cell r="N444">
            <v>42.667</v>
          </cell>
          <cell r="O444">
            <v>41.878</v>
          </cell>
          <cell r="P444">
            <v>43.659</v>
          </cell>
          <cell r="Q444">
            <v>44.919</v>
          </cell>
          <cell r="R444">
            <v>45.642</v>
          </cell>
          <cell r="S444">
            <v>45.183</v>
          </cell>
          <cell r="T444">
            <v>45.487</v>
          </cell>
          <cell r="U444">
            <v>44.838</v>
          </cell>
        </row>
        <row r="450">
          <cell r="D450">
            <v>5978842.055</v>
          </cell>
          <cell r="E450">
            <v>6039040.922</v>
          </cell>
          <cell r="F450">
            <v>6003248.246</v>
          </cell>
          <cell r="G450">
            <v>6039580.098999999</v>
          </cell>
          <cell r="H450">
            <v>6067910.069</v>
          </cell>
          <cell r="I450">
            <v>6190234.907</v>
          </cell>
          <cell r="J450">
            <v>6330291.7299999995</v>
          </cell>
          <cell r="K450">
            <v>6352911.404</v>
          </cell>
          <cell r="L450">
            <v>6378372.039</v>
          </cell>
          <cell r="M450">
            <v>6484287.807</v>
          </cell>
          <cell r="N450">
            <v>6620228.412</v>
          </cell>
          <cell r="O450">
            <v>6647554.89</v>
          </cell>
          <cell r="P450">
            <v>6749579.532</v>
          </cell>
          <cell r="Q450">
            <v>6954568.879</v>
          </cell>
          <cell r="R450">
            <v>7230739.268</v>
          </cell>
          <cell r="S450">
            <v>7387439.272</v>
          </cell>
          <cell r="T450">
            <v>7577041.655</v>
          </cell>
          <cell r="U450">
            <v>7775964.775</v>
          </cell>
          <cell r="V450">
            <v>7928009.009</v>
          </cell>
        </row>
        <row r="451">
          <cell r="D451">
            <v>281357.021</v>
          </cell>
          <cell r="E451">
            <v>287260.10599999997</v>
          </cell>
          <cell r="F451">
            <v>294535.303</v>
          </cell>
          <cell r="G451">
            <v>298132.893</v>
          </cell>
          <cell r="H451">
            <v>302023.67600000004</v>
          </cell>
          <cell r="I451">
            <v>312243.02999999997</v>
          </cell>
          <cell r="J451">
            <v>322369.121</v>
          </cell>
          <cell r="K451">
            <v>334760.397</v>
          </cell>
          <cell r="L451">
            <v>339883.759</v>
          </cell>
          <cell r="M451">
            <v>351204.173</v>
          </cell>
          <cell r="N451">
            <v>362137.55100000004</v>
          </cell>
          <cell r="O451">
            <v>373288.511</v>
          </cell>
          <cell r="P451">
            <v>387061.188</v>
          </cell>
          <cell r="Q451">
            <v>400667.082</v>
          </cell>
          <cell r="R451">
            <v>414150.7</v>
          </cell>
          <cell r="S451">
            <v>430939.791</v>
          </cell>
          <cell r="T451">
            <v>441616.76900000003</v>
          </cell>
          <cell r="U451">
            <v>462531.088</v>
          </cell>
          <cell r="V451">
            <v>475609.17</v>
          </cell>
        </row>
        <row r="452">
          <cell r="D452">
            <v>141841.991</v>
          </cell>
          <cell r="E452">
            <v>153071.07799999998</v>
          </cell>
          <cell r="F452">
            <v>163690.662</v>
          </cell>
          <cell r="G452">
            <v>170669.039</v>
          </cell>
          <cell r="H452">
            <v>186496.611</v>
          </cell>
          <cell r="I452">
            <v>190870.31</v>
          </cell>
          <cell r="J452">
            <v>198855.78100000002</v>
          </cell>
          <cell r="K452">
            <v>202401.349</v>
          </cell>
          <cell r="L452">
            <v>209515.936</v>
          </cell>
          <cell r="M452">
            <v>216219.399</v>
          </cell>
          <cell r="N452">
            <v>226251.552</v>
          </cell>
          <cell r="O452">
            <v>233083.962</v>
          </cell>
          <cell r="P452">
            <v>245352.482</v>
          </cell>
          <cell r="Q452">
            <v>254950.624</v>
          </cell>
          <cell r="R452">
            <v>270767.83599999995</v>
          </cell>
          <cell r="S452">
            <v>280030.804</v>
          </cell>
          <cell r="T452">
            <v>299083.08499999996</v>
          </cell>
          <cell r="U452">
            <v>319206.897</v>
          </cell>
          <cell r="V452">
            <v>335035.796</v>
          </cell>
        </row>
        <row r="453">
          <cell r="D453">
            <v>649909.335</v>
          </cell>
          <cell r="E453">
            <v>669694.2440000001</v>
          </cell>
          <cell r="F453">
            <v>683376.14</v>
          </cell>
          <cell r="G453">
            <v>714907.863</v>
          </cell>
          <cell r="H453">
            <v>733212.174</v>
          </cell>
          <cell r="I453">
            <v>772959.464</v>
          </cell>
          <cell r="J453">
            <v>792142.493</v>
          </cell>
          <cell r="K453">
            <v>771897.39</v>
          </cell>
          <cell r="L453">
            <v>778285.831</v>
          </cell>
          <cell r="M453">
            <v>753538.455</v>
          </cell>
          <cell r="N453">
            <v>748909.244</v>
          </cell>
          <cell r="O453">
            <v>754702.929</v>
          </cell>
          <cell r="P453">
            <v>782705.08</v>
          </cell>
          <cell r="Q453">
            <v>855874.252</v>
          </cell>
          <cell r="R453">
            <v>970566.9010000001</v>
          </cell>
          <cell r="S453">
            <v>1057890.813</v>
          </cell>
          <cell r="T453">
            <v>1137550.9910000002</v>
          </cell>
          <cell r="U453">
            <v>1215965.754</v>
          </cell>
          <cell r="V453">
            <v>1331953.605</v>
          </cell>
        </row>
        <row r="454">
          <cell r="D454">
            <v>243065.062</v>
          </cell>
          <cell r="E454">
            <v>250686.427</v>
          </cell>
          <cell r="F454">
            <v>255876.735</v>
          </cell>
          <cell r="G454">
            <v>257507.13400000002</v>
          </cell>
          <cell r="H454">
            <v>267067.79500000004</v>
          </cell>
          <cell r="I454">
            <v>273700.56899999996</v>
          </cell>
          <cell r="J454">
            <v>277391.072</v>
          </cell>
          <cell r="K454">
            <v>287450.256</v>
          </cell>
          <cell r="L454">
            <v>288215.369</v>
          </cell>
          <cell r="M454">
            <v>297056.521</v>
          </cell>
          <cell r="N454">
            <v>299118.017</v>
          </cell>
          <cell r="O454">
            <v>299773.523</v>
          </cell>
          <cell r="P454">
            <v>310041.30700000003</v>
          </cell>
          <cell r="Q454">
            <v>316484.677</v>
          </cell>
          <cell r="R454">
            <v>325716.212</v>
          </cell>
          <cell r="S454">
            <v>336271.47</v>
          </cell>
          <cell r="T454">
            <v>353953.78099999996</v>
          </cell>
          <cell r="U454">
            <v>371296.624</v>
          </cell>
          <cell r="V454">
            <v>386408.067</v>
          </cell>
        </row>
        <row r="455">
          <cell r="D455">
            <v>588126.177</v>
          </cell>
          <cell r="E455">
            <v>579668.6</v>
          </cell>
          <cell r="F455">
            <v>534872.5950000001</v>
          </cell>
          <cell r="G455">
            <v>520288.95699999994</v>
          </cell>
          <cell r="H455">
            <v>453495.509</v>
          </cell>
          <cell r="I455">
            <v>432908.076</v>
          </cell>
          <cell r="J455">
            <v>391367.721</v>
          </cell>
          <cell r="K455">
            <v>371511.587</v>
          </cell>
          <cell r="L455">
            <v>368949.878</v>
          </cell>
          <cell r="M455">
            <v>380536.495</v>
          </cell>
          <cell r="N455">
            <v>390554.81</v>
          </cell>
          <cell r="O455">
            <v>392570.331</v>
          </cell>
          <cell r="P455">
            <v>381567.702</v>
          </cell>
          <cell r="Q455">
            <v>389915.74199999997</v>
          </cell>
          <cell r="R455">
            <v>389956.316</v>
          </cell>
          <cell r="S455">
            <v>376732.94899999996</v>
          </cell>
          <cell r="T455">
            <v>388842.593</v>
          </cell>
          <cell r="U455">
            <v>389400.416</v>
          </cell>
          <cell r="V455">
            <v>396137.608</v>
          </cell>
        </row>
        <row r="456">
          <cell r="D456">
            <v>1221931.786</v>
          </cell>
          <cell r="E456">
            <v>1220153.9989999998</v>
          </cell>
          <cell r="F456">
            <v>1227812.4740000002</v>
          </cell>
          <cell r="G456">
            <v>1249947.9810000001</v>
          </cell>
          <cell r="H456">
            <v>1281170.827</v>
          </cell>
          <cell r="I456">
            <v>1289288.3860000002</v>
          </cell>
          <cell r="J456">
            <v>1326804.6339999998</v>
          </cell>
          <cell r="K456">
            <v>1340752.1809999999</v>
          </cell>
          <cell r="L456">
            <v>1346273.306</v>
          </cell>
          <cell r="M456">
            <v>1392849.338</v>
          </cell>
          <cell r="N456">
            <v>1445270.692</v>
          </cell>
          <cell r="O456">
            <v>1426078.2380000001</v>
          </cell>
          <cell r="P456">
            <v>1434502.639</v>
          </cell>
          <cell r="Q456">
            <v>1451946.1549999998</v>
          </cell>
          <cell r="R456">
            <v>1472922.279</v>
          </cell>
          <cell r="S456">
            <v>1470969.865</v>
          </cell>
          <cell r="T456">
            <v>1469863.6630000002</v>
          </cell>
          <cell r="U456">
            <v>1489518.13</v>
          </cell>
          <cell r="V456">
            <v>1457369.3450000002</v>
          </cell>
        </row>
        <row r="464">
          <cell r="C464" t="str">
            <v>Total final consumption</v>
          </cell>
          <cell r="D464">
            <v>6290006.829</v>
          </cell>
          <cell r="E464">
            <v>6360121.189</v>
          </cell>
          <cell r="F464">
            <v>6337050.275</v>
          </cell>
          <cell r="G464">
            <v>6373224.356</v>
          </cell>
          <cell r="H464">
            <v>6406454.699</v>
          </cell>
          <cell r="I464">
            <v>6556086.983</v>
          </cell>
          <cell r="J464">
            <v>6709026.015</v>
          </cell>
          <cell r="K464">
            <v>6755830.305</v>
          </cell>
          <cell r="L464">
            <v>6772432.348</v>
          </cell>
          <cell r="M464">
            <v>6896176.376</v>
          </cell>
          <cell r="N464">
            <v>7048228.669</v>
          </cell>
          <cell r="O464">
            <v>7071397.01</v>
          </cell>
          <cell r="P464">
            <v>7189344.719</v>
          </cell>
          <cell r="Q464">
            <v>7407998.76</v>
          </cell>
          <cell r="R464">
            <v>7717466.104</v>
          </cell>
          <cell r="S464">
            <v>7875772.391</v>
          </cell>
          <cell r="T464">
            <v>8074235.656</v>
          </cell>
          <cell r="U464">
            <v>8287066.877</v>
          </cell>
          <cell r="V464">
            <v>8428407.097</v>
          </cell>
        </row>
        <row r="465">
          <cell r="C465" t="str">
            <v>Total final consumption</v>
          </cell>
          <cell r="D465">
            <v>288850.934</v>
          </cell>
          <cell r="E465">
            <v>295422.757</v>
          </cell>
          <cell r="F465">
            <v>302717.998</v>
          </cell>
          <cell r="G465">
            <v>305998.979</v>
          </cell>
          <cell r="H465">
            <v>309791.797</v>
          </cell>
          <cell r="I465">
            <v>321619.81</v>
          </cell>
          <cell r="J465">
            <v>331865.842</v>
          </cell>
          <cell r="K465">
            <v>344552.495</v>
          </cell>
          <cell r="L465">
            <v>349472.543</v>
          </cell>
          <cell r="M465">
            <v>361784.7</v>
          </cell>
          <cell r="N465">
            <v>373043.373</v>
          </cell>
          <cell r="O465">
            <v>383921.404</v>
          </cell>
          <cell r="P465">
            <v>397773.157</v>
          </cell>
          <cell r="Q465">
            <v>411235.969</v>
          </cell>
          <cell r="R465">
            <v>424132.596</v>
          </cell>
          <cell r="S465">
            <v>439351.417</v>
          </cell>
          <cell r="T465">
            <v>450006.357</v>
          </cell>
          <cell r="U465">
            <v>471177.317</v>
          </cell>
          <cell r="V465">
            <v>484075.278</v>
          </cell>
        </row>
        <row r="466">
          <cell r="C466" t="str">
            <v>Total final consumption</v>
          </cell>
          <cell r="D466">
            <v>158697.078</v>
          </cell>
          <cell r="E466">
            <v>169599.365</v>
          </cell>
          <cell r="F466">
            <v>183479.345</v>
          </cell>
          <cell r="G466">
            <v>190816.514</v>
          </cell>
          <cell r="H466">
            <v>206947.807</v>
          </cell>
          <cell r="I466">
            <v>210423.17</v>
          </cell>
          <cell r="J466">
            <v>220588.364</v>
          </cell>
          <cell r="K466">
            <v>225821.984</v>
          </cell>
          <cell r="L466">
            <v>235888.729</v>
          </cell>
          <cell r="M466">
            <v>242537.464</v>
          </cell>
          <cell r="N466">
            <v>253287.697</v>
          </cell>
          <cell r="O466">
            <v>260530.548</v>
          </cell>
          <cell r="P466">
            <v>277686.665</v>
          </cell>
          <cell r="Q466">
            <v>289119.329</v>
          </cell>
          <cell r="R466">
            <v>313037.611</v>
          </cell>
          <cell r="S466">
            <v>321334.172</v>
          </cell>
          <cell r="T466">
            <v>344702.099</v>
          </cell>
          <cell r="U466">
            <v>365663.266</v>
          </cell>
          <cell r="V466">
            <v>387904.165</v>
          </cell>
        </row>
        <row r="467">
          <cell r="C467" t="str">
            <v>Total final consumption</v>
          </cell>
          <cell r="D467">
            <v>668198.277</v>
          </cell>
          <cell r="E467">
            <v>689203.045</v>
          </cell>
          <cell r="F467">
            <v>702454.496</v>
          </cell>
          <cell r="G467">
            <v>732467.023</v>
          </cell>
          <cell r="H467">
            <v>753884.647</v>
          </cell>
          <cell r="I467">
            <v>792479.662</v>
          </cell>
          <cell r="J467">
            <v>815508.691</v>
          </cell>
          <cell r="K467">
            <v>798484.679</v>
          </cell>
          <cell r="L467">
            <v>806701.92</v>
          </cell>
          <cell r="M467">
            <v>780150.978</v>
          </cell>
          <cell r="N467">
            <v>777641.95</v>
          </cell>
          <cell r="O467">
            <v>784516.545</v>
          </cell>
          <cell r="P467">
            <v>815444.461</v>
          </cell>
          <cell r="Q467">
            <v>893084.64</v>
          </cell>
          <cell r="R467">
            <v>1010315.756</v>
          </cell>
          <cell r="S467">
            <v>1097858.456</v>
          </cell>
          <cell r="T467">
            <v>1179669.806</v>
          </cell>
          <cell r="U467">
            <v>1260958.375</v>
          </cell>
          <cell r="V467">
            <v>1378791.736</v>
          </cell>
        </row>
        <row r="468">
          <cell r="C468" t="str">
            <v>Total final consumption</v>
          </cell>
          <cell r="D468">
            <v>251158.587</v>
          </cell>
          <cell r="E468">
            <v>258940.188</v>
          </cell>
          <cell r="F468">
            <v>265123.741</v>
          </cell>
          <cell r="G468">
            <v>266868.983</v>
          </cell>
          <cell r="H468">
            <v>277192.4</v>
          </cell>
          <cell r="I468">
            <v>285294.349</v>
          </cell>
          <cell r="J468">
            <v>289452.886</v>
          </cell>
          <cell r="K468">
            <v>301125.349</v>
          </cell>
          <cell r="L468">
            <v>301786.594</v>
          </cell>
          <cell r="M468">
            <v>311726.354</v>
          </cell>
          <cell r="N468">
            <v>317860.096</v>
          </cell>
          <cell r="O468">
            <v>316813.382</v>
          </cell>
          <cell r="P468">
            <v>328324.944</v>
          </cell>
          <cell r="Q468">
            <v>334456.098</v>
          </cell>
          <cell r="R468">
            <v>346273.912</v>
          </cell>
          <cell r="S468">
            <v>355283.539</v>
          </cell>
          <cell r="T468">
            <v>375388.551</v>
          </cell>
          <cell r="U468">
            <v>394203.962</v>
          </cell>
          <cell r="V468">
            <v>407561.772</v>
          </cell>
        </row>
        <row r="469">
          <cell r="C469" t="str">
            <v>Total final consumption</v>
          </cell>
          <cell r="D469">
            <v>625004.261</v>
          </cell>
          <cell r="E469">
            <v>619362.058</v>
          </cell>
          <cell r="F469">
            <v>573469.915</v>
          </cell>
          <cell r="G469">
            <v>557286.315</v>
          </cell>
          <cell r="H469">
            <v>480003.679</v>
          </cell>
          <cell r="I469">
            <v>459918.02</v>
          </cell>
          <cell r="J469">
            <v>414675.677</v>
          </cell>
          <cell r="K469">
            <v>397223.375</v>
          </cell>
          <cell r="L469">
            <v>389708.717</v>
          </cell>
          <cell r="M469">
            <v>406694.73</v>
          </cell>
          <cell r="N469">
            <v>418719.801</v>
          </cell>
          <cell r="O469">
            <v>422439.825</v>
          </cell>
          <cell r="P469">
            <v>408935.382</v>
          </cell>
          <cell r="Q469">
            <v>419848.442</v>
          </cell>
          <cell r="R469">
            <v>420290.576</v>
          </cell>
          <cell r="S469">
            <v>412357.432</v>
          </cell>
          <cell r="T469">
            <v>425049.306</v>
          </cell>
          <cell r="U469">
            <v>428257.107</v>
          </cell>
          <cell r="V469">
            <v>435516.273</v>
          </cell>
        </row>
        <row r="470">
          <cell r="C470" t="str">
            <v>Total final consumption</v>
          </cell>
          <cell r="D470">
            <v>1293503.635</v>
          </cell>
          <cell r="E470">
            <v>1295073.643</v>
          </cell>
          <cell r="F470">
            <v>1302765.533</v>
          </cell>
          <cell r="G470">
            <v>1325465.647</v>
          </cell>
          <cell r="H470">
            <v>1357098.108</v>
          </cell>
          <cell r="I470">
            <v>1377693.931</v>
          </cell>
          <cell r="J470">
            <v>1421422.907</v>
          </cell>
          <cell r="K470">
            <v>1439293.149</v>
          </cell>
          <cell r="L470">
            <v>1437805.763</v>
          </cell>
          <cell r="M470">
            <v>1490427.563</v>
          </cell>
          <cell r="N470">
            <v>1546229.747</v>
          </cell>
          <cell r="O470">
            <v>1519860.817</v>
          </cell>
          <cell r="P470">
            <v>1532638.39</v>
          </cell>
          <cell r="Q470">
            <v>1548931.917</v>
          </cell>
          <cell r="R470">
            <v>1577258.924</v>
          </cell>
          <cell r="S470">
            <v>1569695.826</v>
          </cell>
          <cell r="T470">
            <v>1563657.776</v>
          </cell>
          <cell r="U470">
            <v>1581622.389</v>
          </cell>
          <cell r="V470">
            <v>1542245.093</v>
          </cell>
        </row>
        <row r="476">
          <cell r="C476" t="str">
            <v>   Memo: feedstock use in petrochemical industry</v>
          </cell>
          <cell r="D476">
            <v>311164.774</v>
          </cell>
          <cell r="E476">
            <v>321080.267</v>
          </cell>
          <cell r="F476">
            <v>333802.029</v>
          </cell>
          <cell r="G476">
            <v>333644.257</v>
          </cell>
          <cell r="H476">
            <v>338544.63</v>
          </cell>
          <cell r="I476">
            <v>365852.076</v>
          </cell>
          <cell r="J476">
            <v>378734.285</v>
          </cell>
          <cell r="K476">
            <v>402918.901</v>
          </cell>
          <cell r="L476">
            <v>394060.309</v>
          </cell>
          <cell r="M476">
            <v>411888.569</v>
          </cell>
          <cell r="N476">
            <v>428000.257</v>
          </cell>
          <cell r="O476">
            <v>423842.12</v>
          </cell>
          <cell r="P476">
            <v>439765.187</v>
          </cell>
          <cell r="Q476">
            <v>453429.881</v>
          </cell>
          <cell r="R476">
            <v>486726.836</v>
          </cell>
          <cell r="S476">
            <v>488333.119</v>
          </cell>
          <cell r="T476">
            <v>497194.001</v>
          </cell>
          <cell r="U476">
            <v>511102.102</v>
          </cell>
          <cell r="V476">
            <v>500398.088</v>
          </cell>
        </row>
        <row r="477">
          <cell r="C477" t="str">
            <v>   Memo: feedstock use in petrochemical industry</v>
          </cell>
          <cell r="D477">
            <v>7493.913</v>
          </cell>
          <cell r="E477">
            <v>8162.651</v>
          </cell>
          <cell r="F477">
            <v>8182.695</v>
          </cell>
          <cell r="G477">
            <v>7866.086</v>
          </cell>
          <cell r="H477">
            <v>7768.121</v>
          </cell>
          <cell r="I477">
            <v>9376.78</v>
          </cell>
          <cell r="J477">
            <v>9496.721</v>
          </cell>
          <cell r="K477">
            <v>9792.098</v>
          </cell>
          <cell r="L477">
            <v>9588.784</v>
          </cell>
          <cell r="M477">
            <v>10580.527</v>
          </cell>
          <cell r="N477">
            <v>10905.822</v>
          </cell>
          <cell r="O477">
            <v>10632.893</v>
          </cell>
          <cell r="P477">
            <v>10711.969</v>
          </cell>
          <cell r="Q477">
            <v>10568.887</v>
          </cell>
          <cell r="R477">
            <v>9981.896</v>
          </cell>
          <cell r="S477">
            <v>8411.626</v>
          </cell>
          <cell r="T477">
            <v>8389.588</v>
          </cell>
          <cell r="U477">
            <v>8646.229</v>
          </cell>
          <cell r="V477">
            <v>8466.108</v>
          </cell>
        </row>
        <row r="478">
          <cell r="C478" t="str">
            <v>   Memo: feedstock use in petrochemical industry</v>
          </cell>
          <cell r="D478">
            <v>16855.087</v>
          </cell>
          <cell r="E478">
            <v>16528.287</v>
          </cell>
          <cell r="F478">
            <v>19788.683</v>
          </cell>
          <cell r="G478">
            <v>20147.475</v>
          </cell>
          <cell r="H478">
            <v>20451.196</v>
          </cell>
          <cell r="I478">
            <v>19552.86</v>
          </cell>
          <cell r="J478">
            <v>21732.583</v>
          </cell>
          <cell r="K478">
            <v>23420.635</v>
          </cell>
          <cell r="L478">
            <v>26372.793</v>
          </cell>
          <cell r="M478">
            <v>26318.065</v>
          </cell>
          <cell r="N478">
            <v>27036.145</v>
          </cell>
          <cell r="O478">
            <v>27446.586</v>
          </cell>
          <cell r="P478">
            <v>32334.183</v>
          </cell>
          <cell r="Q478">
            <v>34168.705</v>
          </cell>
          <cell r="R478">
            <v>42269.775</v>
          </cell>
          <cell r="S478">
            <v>41303.368</v>
          </cell>
          <cell r="T478">
            <v>45619.014</v>
          </cell>
          <cell r="U478">
            <v>46456.369</v>
          </cell>
          <cell r="V478">
            <v>52868.369</v>
          </cell>
        </row>
        <row r="479">
          <cell r="C479" t="str">
            <v>   Memo: feedstock use in petrochemical industry</v>
          </cell>
          <cell r="D479">
            <v>18288.942</v>
          </cell>
          <cell r="E479">
            <v>19508.801</v>
          </cell>
          <cell r="F479">
            <v>19078.356</v>
          </cell>
          <cell r="G479">
            <v>17559.16</v>
          </cell>
          <cell r="H479">
            <v>20672.473</v>
          </cell>
          <cell r="I479">
            <v>19520.198</v>
          </cell>
          <cell r="J479">
            <v>23366.198</v>
          </cell>
          <cell r="K479">
            <v>26587.289</v>
          </cell>
          <cell r="L479">
            <v>28416.089</v>
          </cell>
          <cell r="M479">
            <v>26612.523</v>
          </cell>
          <cell r="N479">
            <v>28732.706</v>
          </cell>
          <cell r="O479">
            <v>29813.616</v>
          </cell>
          <cell r="P479">
            <v>32739.381</v>
          </cell>
          <cell r="Q479">
            <v>37210.388</v>
          </cell>
          <cell r="R479">
            <v>39748.855</v>
          </cell>
          <cell r="S479">
            <v>39967.643</v>
          </cell>
          <cell r="T479">
            <v>42118.815</v>
          </cell>
          <cell r="U479">
            <v>44992.621</v>
          </cell>
          <cell r="V479">
            <v>46838.131</v>
          </cell>
        </row>
        <row r="480">
          <cell r="C480" t="str">
            <v>   Memo: feedstock use in petrochemical industry</v>
          </cell>
          <cell r="D480">
            <v>8093.525</v>
          </cell>
          <cell r="E480">
            <v>8253.761</v>
          </cell>
          <cell r="F480">
            <v>9247.006</v>
          </cell>
          <cell r="G480">
            <v>9361.849</v>
          </cell>
          <cell r="H480">
            <v>10124.605</v>
          </cell>
          <cell r="I480">
            <v>11593.78</v>
          </cell>
          <cell r="J480">
            <v>12061.814</v>
          </cell>
          <cell r="K480">
            <v>13675.093</v>
          </cell>
          <cell r="L480">
            <v>13571.225</v>
          </cell>
          <cell r="M480">
            <v>14669.833</v>
          </cell>
          <cell r="N480">
            <v>18742.079</v>
          </cell>
          <cell r="O480">
            <v>17039.859</v>
          </cell>
          <cell r="P480">
            <v>18283.637</v>
          </cell>
          <cell r="Q480">
            <v>17971.421</v>
          </cell>
          <cell r="R480">
            <v>20557.7</v>
          </cell>
          <cell r="S480">
            <v>19012.069</v>
          </cell>
          <cell r="T480">
            <v>21434.77</v>
          </cell>
          <cell r="U480">
            <v>22907.338</v>
          </cell>
          <cell r="V480">
            <v>21153.705</v>
          </cell>
        </row>
        <row r="481">
          <cell r="C481" t="str">
            <v>   Memo: feedstock use in petrochemical industry</v>
          </cell>
          <cell r="D481">
            <v>36878.084</v>
          </cell>
          <cell r="E481">
            <v>39693.458</v>
          </cell>
          <cell r="F481">
            <v>38597.32</v>
          </cell>
          <cell r="G481">
            <v>36997.358</v>
          </cell>
          <cell r="H481">
            <v>26508.17</v>
          </cell>
          <cell r="I481">
            <v>27009.944</v>
          </cell>
          <cell r="J481">
            <v>23307.956</v>
          </cell>
          <cell r="K481">
            <v>25711.788</v>
          </cell>
          <cell r="L481">
            <v>20758.839</v>
          </cell>
          <cell r="M481">
            <v>26158.235</v>
          </cell>
          <cell r="N481">
            <v>28164.991</v>
          </cell>
          <cell r="O481">
            <v>29869.494</v>
          </cell>
          <cell r="P481">
            <v>27367.68</v>
          </cell>
          <cell r="Q481">
            <v>29932.7</v>
          </cell>
          <cell r="R481">
            <v>30334.26</v>
          </cell>
          <cell r="S481">
            <v>35624.483</v>
          </cell>
          <cell r="T481">
            <v>36206.713</v>
          </cell>
          <cell r="U481">
            <v>38856.691</v>
          </cell>
          <cell r="V481">
            <v>39378.665</v>
          </cell>
        </row>
        <row r="482">
          <cell r="C482" t="str">
            <v>   Memo: Feedstock use in petrochemical industry</v>
          </cell>
          <cell r="D482">
            <v>71571.849</v>
          </cell>
          <cell r="E482">
            <v>74919.644</v>
          </cell>
          <cell r="F482">
            <v>74953.059</v>
          </cell>
          <cell r="G482">
            <v>75517.666</v>
          </cell>
          <cell r="H482">
            <v>75927.281</v>
          </cell>
          <cell r="I482">
            <v>88405.545</v>
          </cell>
          <cell r="J482">
            <v>94618.273</v>
          </cell>
          <cell r="K482">
            <v>98540.968</v>
          </cell>
          <cell r="L482">
            <v>91532.457</v>
          </cell>
          <cell r="M482">
            <v>97578.225</v>
          </cell>
          <cell r="N482">
            <v>100959.055</v>
          </cell>
          <cell r="O482">
            <v>93782.579</v>
          </cell>
          <cell r="P482">
            <v>98135.751</v>
          </cell>
          <cell r="Q482">
            <v>96985.762</v>
          </cell>
          <cell r="R482">
            <v>104336.645</v>
          </cell>
          <cell r="S482">
            <v>98725.961</v>
          </cell>
          <cell r="T482">
            <v>93794.113</v>
          </cell>
          <cell r="U482">
            <v>92104.259</v>
          </cell>
          <cell r="V482">
            <v>84875.748</v>
          </cell>
        </row>
        <row r="489">
          <cell r="D489">
            <v>5265.244</v>
          </cell>
          <cell r="E489">
            <v>5350.29</v>
          </cell>
          <cell r="F489">
            <v>5433.686</v>
          </cell>
          <cell r="G489">
            <v>5517.34</v>
          </cell>
          <cell r="H489">
            <v>5599.226</v>
          </cell>
          <cell r="I489">
            <v>5680.362</v>
          </cell>
          <cell r="J489">
            <v>5760.628</v>
          </cell>
          <cell r="K489">
            <v>5840.818</v>
          </cell>
          <cell r="L489">
            <v>5920.088</v>
          </cell>
          <cell r="M489">
            <v>5999.538</v>
          </cell>
          <cell r="N489">
            <v>6074.012</v>
          </cell>
          <cell r="O489">
            <v>6151.117</v>
          </cell>
          <cell r="P489">
            <v>6228.156</v>
          </cell>
          <cell r="Q489">
            <v>6305.603</v>
          </cell>
          <cell r="R489">
            <v>6382.473</v>
          </cell>
          <cell r="S489">
            <v>6458.613</v>
          </cell>
          <cell r="T489">
            <v>6534.54</v>
          </cell>
          <cell r="U489">
            <v>6610.492</v>
          </cell>
          <cell r="V489">
            <v>6687.896</v>
          </cell>
        </row>
        <row r="490">
          <cell r="D490">
            <v>633.594</v>
          </cell>
          <cell r="E490">
            <v>650.743</v>
          </cell>
          <cell r="F490">
            <v>668.053</v>
          </cell>
          <cell r="G490">
            <v>685.554</v>
          </cell>
          <cell r="H490">
            <v>703.322</v>
          </cell>
          <cell r="I490">
            <v>721.408</v>
          </cell>
          <cell r="J490">
            <v>739.859</v>
          </cell>
          <cell r="K490">
            <v>758.673</v>
          </cell>
          <cell r="L490">
            <v>777.833</v>
          </cell>
          <cell r="M490">
            <v>797.354</v>
          </cell>
          <cell r="N490">
            <v>817.2</v>
          </cell>
          <cell r="O490">
            <v>837.072</v>
          </cell>
          <cell r="P490">
            <v>856.882</v>
          </cell>
          <cell r="Q490">
            <v>877.106</v>
          </cell>
          <cell r="R490">
            <v>897.751</v>
          </cell>
          <cell r="S490">
            <v>918.841</v>
          </cell>
          <cell r="T490">
            <v>940.38</v>
          </cell>
          <cell r="U490">
            <v>961.856</v>
          </cell>
          <cell r="V490">
            <v>984.253</v>
          </cell>
        </row>
        <row r="491">
          <cell r="D491">
            <v>131.564</v>
          </cell>
          <cell r="E491">
            <v>133.208</v>
          </cell>
          <cell r="F491">
            <v>136.576</v>
          </cell>
          <cell r="G491">
            <v>140.382</v>
          </cell>
          <cell r="H491">
            <v>144.17</v>
          </cell>
          <cell r="I491">
            <v>147.894</v>
          </cell>
          <cell r="J491">
            <v>151.497</v>
          </cell>
          <cell r="K491">
            <v>155.056</v>
          </cell>
          <cell r="L491">
            <v>158.689</v>
          </cell>
          <cell r="M491">
            <v>162.168</v>
          </cell>
          <cell r="N491">
            <v>165.934</v>
          </cell>
          <cell r="O491">
            <v>169.757</v>
          </cell>
          <cell r="P491">
            <v>173.602</v>
          </cell>
          <cell r="Q491">
            <v>177.51</v>
          </cell>
          <cell r="R491">
            <v>181.511</v>
          </cell>
          <cell r="S491">
            <v>185.718</v>
          </cell>
          <cell r="T491">
            <v>189.985</v>
          </cell>
          <cell r="U491">
            <v>194.206</v>
          </cell>
          <cell r="V491">
            <v>198.503</v>
          </cell>
        </row>
        <row r="492">
          <cell r="D492">
            <v>1140.89</v>
          </cell>
          <cell r="E492">
            <v>1156.532</v>
          </cell>
          <cell r="F492">
            <v>1170.771</v>
          </cell>
          <cell r="G492">
            <v>1184.341</v>
          </cell>
          <cell r="H492">
            <v>1197.87</v>
          </cell>
          <cell r="I492">
            <v>1211.011</v>
          </cell>
          <cell r="J492">
            <v>1223.986</v>
          </cell>
          <cell r="K492">
            <v>1236.564</v>
          </cell>
          <cell r="L492">
            <v>1248.479</v>
          </cell>
          <cell r="M492">
            <v>1260.342</v>
          </cell>
          <cell r="N492">
            <v>1269.31</v>
          </cell>
          <cell r="O492">
            <v>1278.564</v>
          </cell>
          <cell r="P492">
            <v>1287.144</v>
          </cell>
          <cell r="Q492">
            <v>1295.131</v>
          </cell>
          <cell r="R492">
            <v>1302.941</v>
          </cell>
          <cell r="S492">
            <v>1310.533</v>
          </cell>
          <cell r="T492">
            <v>1317.877</v>
          </cell>
          <cell r="U492">
            <v>1325.236</v>
          </cell>
          <cell r="V492">
            <v>1332.618</v>
          </cell>
        </row>
        <row r="493">
          <cell r="D493">
            <v>849.515</v>
          </cell>
          <cell r="E493">
            <v>866.53</v>
          </cell>
          <cell r="F493">
            <v>882.821</v>
          </cell>
          <cell r="G493">
            <v>899.329</v>
          </cell>
          <cell r="H493">
            <v>915.697</v>
          </cell>
          <cell r="I493">
            <v>932.18</v>
          </cell>
          <cell r="J493">
            <v>948.759</v>
          </cell>
          <cell r="K493">
            <v>965.428</v>
          </cell>
          <cell r="L493">
            <v>982.182</v>
          </cell>
          <cell r="M493">
            <v>999.016</v>
          </cell>
          <cell r="N493">
            <v>1015.923</v>
          </cell>
          <cell r="O493">
            <v>1032.473</v>
          </cell>
          <cell r="P493">
            <v>1048.641</v>
          </cell>
          <cell r="Q493">
            <v>1064.399</v>
          </cell>
          <cell r="R493">
            <v>1079.721</v>
          </cell>
          <cell r="S493">
            <v>1094.583</v>
          </cell>
          <cell r="T493">
            <v>1109.811</v>
          </cell>
          <cell r="U493">
            <v>1124.787</v>
          </cell>
          <cell r="V493">
            <v>1139.965</v>
          </cell>
        </row>
        <row r="494">
          <cell r="D494">
            <v>147.969</v>
          </cell>
          <cell r="E494">
            <v>148.394</v>
          </cell>
          <cell r="F494">
            <v>148.538</v>
          </cell>
          <cell r="G494">
            <v>148.459</v>
          </cell>
          <cell r="H494">
            <v>148.408</v>
          </cell>
          <cell r="I494">
            <v>148.376</v>
          </cell>
          <cell r="J494">
            <v>148.16</v>
          </cell>
          <cell r="K494">
            <v>147.915</v>
          </cell>
          <cell r="L494">
            <v>147.671</v>
          </cell>
          <cell r="M494">
            <v>147.215</v>
          </cell>
          <cell r="N494">
            <v>146.597</v>
          </cell>
          <cell r="O494">
            <v>145.977</v>
          </cell>
          <cell r="P494">
            <v>145.307</v>
          </cell>
          <cell r="Q494">
            <v>144.566</v>
          </cell>
          <cell r="R494">
            <v>143.821</v>
          </cell>
          <cell r="S494">
            <v>143.114</v>
          </cell>
          <cell r="T494">
            <v>142.487</v>
          </cell>
          <cell r="U494">
            <v>142.087</v>
          </cell>
          <cell r="V494">
            <v>141.786</v>
          </cell>
        </row>
        <row r="495">
          <cell r="D495">
            <v>250.181</v>
          </cell>
          <cell r="E495">
            <v>253.53</v>
          </cell>
          <cell r="F495">
            <v>256.922</v>
          </cell>
          <cell r="G495">
            <v>260.282</v>
          </cell>
          <cell r="H495">
            <v>263.455</v>
          </cell>
          <cell r="I495">
            <v>266.588</v>
          </cell>
          <cell r="J495">
            <v>269.714</v>
          </cell>
          <cell r="K495">
            <v>272.958</v>
          </cell>
          <cell r="L495">
            <v>276.154</v>
          </cell>
          <cell r="M495">
            <v>279.328</v>
          </cell>
          <cell r="N495">
            <v>282.413</v>
          </cell>
          <cell r="O495">
            <v>285.294</v>
          </cell>
          <cell r="P495">
            <v>288.055</v>
          </cell>
          <cell r="Q495">
            <v>290.729</v>
          </cell>
          <cell r="R495">
            <v>293.348</v>
          </cell>
          <cell r="S495">
            <v>296.036</v>
          </cell>
          <cell r="T495">
            <v>298.82</v>
          </cell>
          <cell r="U495">
            <v>301.737</v>
          </cell>
          <cell r="V495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1.140625" style="0" customWidth="1"/>
    <col min="2" max="2" width="25.421875" style="0" customWidth="1"/>
    <col min="3" max="3" width="25.57421875" style="0" customWidth="1"/>
  </cols>
  <sheetData>
    <row r="1" ht="12.75">
      <c r="A1" s="55" t="s">
        <v>147</v>
      </c>
    </row>
    <row r="2" ht="12.75">
      <c r="A2" s="55"/>
    </row>
    <row r="3" spans="1:4" ht="12.75">
      <c r="A3" s="55" t="s">
        <v>148</v>
      </c>
      <c r="B3" s="55" t="s">
        <v>149</v>
      </c>
      <c r="C3" s="55" t="s">
        <v>150</v>
      </c>
      <c r="D3" s="55" t="s">
        <v>154</v>
      </c>
    </row>
    <row r="4" ht="12.75">
      <c r="A4" s="118" t="s">
        <v>152</v>
      </c>
    </row>
    <row r="5" ht="12.75">
      <c r="A5" s="118"/>
    </row>
    <row r="6" ht="12.75">
      <c r="A6" s="118" t="s">
        <v>151</v>
      </c>
    </row>
    <row r="7" spans="3:4" ht="12.75">
      <c r="C7" s="119" t="s">
        <v>153</v>
      </c>
      <c r="D7" s="120" t="s">
        <v>156</v>
      </c>
    </row>
    <row r="8" spans="2:3" ht="12.75">
      <c r="B8" s="118"/>
      <c r="C8" s="119"/>
    </row>
    <row r="9" spans="2:3" ht="12.75">
      <c r="B9" s="118"/>
      <c r="C9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X24" sqref="X23:X24"/>
    </sheetView>
  </sheetViews>
  <sheetFormatPr defaultColWidth="9.140625" defaultRowHeight="12.75"/>
  <cols>
    <col min="3" max="3" width="39.8515625" style="0" customWidth="1"/>
    <col min="22" max="22" width="9.140625" style="9" customWidth="1"/>
  </cols>
  <sheetData>
    <row r="1" ht="12.75">
      <c r="A1" s="55" t="s">
        <v>123</v>
      </c>
    </row>
    <row r="2" spans="3:22" ht="12.75">
      <c r="C2" t="s">
        <v>5</v>
      </c>
      <c r="D2" t="s">
        <v>6</v>
      </c>
      <c r="E2" t="s">
        <v>110</v>
      </c>
      <c r="F2" t="s">
        <v>111</v>
      </c>
      <c r="G2" t="s">
        <v>112</v>
      </c>
      <c r="H2" t="s">
        <v>113</v>
      </c>
      <c r="I2" t="s">
        <v>7</v>
      </c>
      <c r="J2" t="s">
        <v>114</v>
      </c>
      <c r="K2" t="s">
        <v>115</v>
      </c>
      <c r="L2" t="s">
        <v>116</v>
      </c>
      <c r="M2" t="s">
        <v>117</v>
      </c>
      <c r="N2" t="s">
        <v>8</v>
      </c>
      <c r="O2" t="s">
        <v>9</v>
      </c>
      <c r="P2" t="s">
        <v>10</v>
      </c>
      <c r="Q2" t="s">
        <v>11</v>
      </c>
      <c r="R2" t="s">
        <v>0</v>
      </c>
      <c r="S2" t="s">
        <v>12</v>
      </c>
      <c r="T2" t="s">
        <v>118</v>
      </c>
      <c r="U2" t="s">
        <v>124</v>
      </c>
      <c r="V2" s="9">
        <v>2008</v>
      </c>
    </row>
    <row r="3" spans="1:22" ht="12.75">
      <c r="A3" t="str">
        <f>A17</f>
        <v>World</v>
      </c>
      <c r="C3">
        <f>'[7]EN_16'!C450</f>
        <v>0</v>
      </c>
      <c r="D3">
        <f>'[7]EN_16'!D450</f>
        <v>5978842.055</v>
      </c>
      <c r="E3">
        <f>'[7]EN_16'!E450</f>
        <v>6039040.922</v>
      </c>
      <c r="F3">
        <f>'[7]EN_16'!F450</f>
        <v>6003248.246</v>
      </c>
      <c r="G3">
        <f>'[7]EN_16'!G450</f>
        <v>6039580.098999999</v>
      </c>
      <c r="H3">
        <f>'[7]EN_16'!H450</f>
        <v>6067910.069</v>
      </c>
      <c r="I3">
        <f>'[7]EN_16'!I450</f>
        <v>6190234.907</v>
      </c>
      <c r="J3">
        <f>'[7]EN_16'!J450</f>
        <v>6330291.7299999995</v>
      </c>
      <c r="K3">
        <f>'[7]EN_16'!K450</f>
        <v>6352911.404</v>
      </c>
      <c r="L3">
        <f>'[7]EN_16'!L450</f>
        <v>6378372.039</v>
      </c>
      <c r="M3">
        <f>'[7]EN_16'!M450</f>
        <v>6484287.807</v>
      </c>
      <c r="N3">
        <f>'[7]EN_16'!N450</f>
        <v>6620228.412</v>
      </c>
      <c r="O3">
        <f>'[7]EN_16'!O450</f>
        <v>6647554.89</v>
      </c>
      <c r="P3">
        <f>'[7]EN_16'!P450</f>
        <v>6749579.532</v>
      </c>
      <c r="Q3">
        <f>'[7]EN_16'!Q450</f>
        <v>6954568.879</v>
      </c>
      <c r="R3">
        <f>'[7]EN_16'!R450</f>
        <v>7230739.268</v>
      </c>
      <c r="S3">
        <f>'[7]EN_16'!S450</f>
        <v>7387439.272</v>
      </c>
      <c r="T3">
        <f>'[7]EN_16'!T450</f>
        <v>7577041.655</v>
      </c>
      <c r="U3">
        <f>'[7]EN_16'!U450</f>
        <v>7775964.775</v>
      </c>
      <c r="V3" s="9">
        <f>'[7]EN_16'!V450</f>
        <v>7928009.009</v>
      </c>
    </row>
    <row r="4" spans="1:22" ht="12.75">
      <c r="A4" t="str">
        <f aca="true" t="shared" si="0" ref="A4:A9">A18</f>
        <v>Africa</v>
      </c>
      <c r="C4">
        <f>'[7]EN_16'!C451</f>
        <v>0</v>
      </c>
      <c r="D4">
        <f>'[7]EN_16'!D451</f>
        <v>281357.021</v>
      </c>
      <c r="E4">
        <f>'[7]EN_16'!E451</f>
        <v>287260.10599999997</v>
      </c>
      <c r="F4">
        <f>'[7]EN_16'!F451</f>
        <v>294535.303</v>
      </c>
      <c r="G4">
        <f>'[7]EN_16'!G451</f>
        <v>298132.893</v>
      </c>
      <c r="H4">
        <f>'[7]EN_16'!H451</f>
        <v>302023.67600000004</v>
      </c>
      <c r="I4">
        <f>'[7]EN_16'!I451</f>
        <v>312243.02999999997</v>
      </c>
      <c r="J4">
        <f>'[7]EN_16'!J451</f>
        <v>322369.121</v>
      </c>
      <c r="K4">
        <f>'[7]EN_16'!K451</f>
        <v>334760.397</v>
      </c>
      <c r="L4">
        <f>'[7]EN_16'!L451</f>
        <v>339883.759</v>
      </c>
      <c r="M4">
        <f>'[7]EN_16'!M451</f>
        <v>351204.173</v>
      </c>
      <c r="N4">
        <f>'[7]EN_16'!N451</f>
        <v>362137.55100000004</v>
      </c>
      <c r="O4">
        <f>'[7]EN_16'!O451</f>
        <v>373288.511</v>
      </c>
      <c r="P4">
        <f>'[7]EN_16'!P451</f>
        <v>387061.188</v>
      </c>
      <c r="Q4">
        <f>'[7]EN_16'!Q451</f>
        <v>400667.082</v>
      </c>
      <c r="R4">
        <f>'[7]EN_16'!R451</f>
        <v>414150.7</v>
      </c>
      <c r="S4">
        <f>'[7]EN_16'!S451</f>
        <v>430939.791</v>
      </c>
      <c r="T4">
        <f>'[7]EN_16'!T451</f>
        <v>441616.76900000003</v>
      </c>
      <c r="U4">
        <f>'[7]EN_16'!U451</f>
        <v>462531.088</v>
      </c>
      <c r="V4" s="9">
        <f>'[7]EN_16'!V451</f>
        <v>475609.17</v>
      </c>
    </row>
    <row r="5" spans="1:22" ht="12.75">
      <c r="A5" t="str">
        <f t="shared" si="0"/>
        <v>Middle East</v>
      </c>
      <c r="C5">
        <f>'[7]EN_16'!C452</f>
        <v>0</v>
      </c>
      <c r="D5">
        <f>'[7]EN_16'!D452</f>
        <v>141841.991</v>
      </c>
      <c r="E5">
        <f>'[7]EN_16'!E452</f>
        <v>153071.07799999998</v>
      </c>
      <c r="F5">
        <f>'[7]EN_16'!F452</f>
        <v>163690.662</v>
      </c>
      <c r="G5">
        <f>'[7]EN_16'!G452</f>
        <v>170669.039</v>
      </c>
      <c r="H5">
        <f>'[7]EN_16'!H452</f>
        <v>186496.611</v>
      </c>
      <c r="I5">
        <f>'[7]EN_16'!I452</f>
        <v>190870.31</v>
      </c>
      <c r="J5">
        <f>'[7]EN_16'!J452</f>
        <v>198855.78100000002</v>
      </c>
      <c r="K5">
        <f>'[7]EN_16'!K452</f>
        <v>202401.349</v>
      </c>
      <c r="L5">
        <f>'[7]EN_16'!L452</f>
        <v>209515.936</v>
      </c>
      <c r="M5">
        <f>'[7]EN_16'!M452</f>
        <v>216219.399</v>
      </c>
      <c r="N5">
        <f>'[7]EN_16'!N452</f>
        <v>226251.552</v>
      </c>
      <c r="O5">
        <f>'[7]EN_16'!O452</f>
        <v>233083.962</v>
      </c>
      <c r="P5">
        <f>'[7]EN_16'!P452</f>
        <v>245352.482</v>
      </c>
      <c r="Q5">
        <f>'[7]EN_16'!Q452</f>
        <v>254950.624</v>
      </c>
      <c r="R5">
        <f>'[7]EN_16'!R452</f>
        <v>270767.83599999995</v>
      </c>
      <c r="S5">
        <f>'[7]EN_16'!S452</f>
        <v>280030.804</v>
      </c>
      <c r="T5">
        <f>'[7]EN_16'!T452</f>
        <v>299083.08499999996</v>
      </c>
      <c r="U5">
        <f>'[7]EN_16'!U452</f>
        <v>319206.897</v>
      </c>
      <c r="V5" s="9">
        <f>'[7]EN_16'!V452</f>
        <v>335035.796</v>
      </c>
    </row>
    <row r="6" spans="1:22" ht="12.75">
      <c r="A6" t="str">
        <f t="shared" si="0"/>
        <v>China (including Hong Kong)</v>
      </c>
      <c r="C6">
        <f>'[7]EN_16'!C453</f>
        <v>0</v>
      </c>
      <c r="D6">
        <f>'[7]EN_16'!D453</f>
        <v>649909.335</v>
      </c>
      <c r="E6">
        <f>'[7]EN_16'!E453</f>
        <v>669694.2440000001</v>
      </c>
      <c r="F6">
        <f>'[7]EN_16'!F453</f>
        <v>683376.14</v>
      </c>
      <c r="G6">
        <f>'[7]EN_16'!G453</f>
        <v>714907.863</v>
      </c>
      <c r="H6">
        <f>'[7]EN_16'!H453</f>
        <v>733212.174</v>
      </c>
      <c r="I6">
        <f>'[7]EN_16'!I453</f>
        <v>772959.464</v>
      </c>
      <c r="J6">
        <f>'[7]EN_16'!J453</f>
        <v>792142.493</v>
      </c>
      <c r="K6">
        <f>'[7]EN_16'!K453</f>
        <v>771897.39</v>
      </c>
      <c r="L6">
        <f>'[7]EN_16'!L453</f>
        <v>778285.831</v>
      </c>
      <c r="M6">
        <f>'[7]EN_16'!M453</f>
        <v>753538.455</v>
      </c>
      <c r="N6">
        <f>'[7]EN_16'!N453</f>
        <v>748909.244</v>
      </c>
      <c r="O6">
        <f>'[7]EN_16'!O453</f>
        <v>754702.929</v>
      </c>
      <c r="P6">
        <f>'[7]EN_16'!P453</f>
        <v>782705.08</v>
      </c>
      <c r="Q6">
        <f>'[7]EN_16'!Q453</f>
        <v>855874.252</v>
      </c>
      <c r="R6">
        <f>'[7]EN_16'!R453</f>
        <v>970566.9010000001</v>
      </c>
      <c r="S6">
        <f>'[7]EN_16'!S453</f>
        <v>1057890.813</v>
      </c>
      <c r="T6">
        <f>'[7]EN_16'!T453</f>
        <v>1137550.9910000002</v>
      </c>
      <c r="U6">
        <f>'[7]EN_16'!U453</f>
        <v>1215965.754</v>
      </c>
      <c r="V6" s="9">
        <f>'[7]EN_16'!V453</f>
        <v>1331953.605</v>
      </c>
    </row>
    <row r="7" spans="1:22" ht="12.75">
      <c r="A7" t="str">
        <f t="shared" si="0"/>
        <v>India</v>
      </c>
      <c r="C7">
        <f>'[7]EN_16'!C454</f>
        <v>0</v>
      </c>
      <c r="D7">
        <f>'[7]EN_16'!D454</f>
        <v>243065.062</v>
      </c>
      <c r="E7">
        <f>'[7]EN_16'!E454</f>
        <v>250686.427</v>
      </c>
      <c r="F7">
        <f>'[7]EN_16'!F454</f>
        <v>255876.735</v>
      </c>
      <c r="G7">
        <f>'[7]EN_16'!G454</f>
        <v>257507.13400000002</v>
      </c>
      <c r="H7">
        <f>'[7]EN_16'!H454</f>
        <v>267067.79500000004</v>
      </c>
      <c r="I7">
        <f>'[7]EN_16'!I454</f>
        <v>273700.56899999996</v>
      </c>
      <c r="J7">
        <f>'[7]EN_16'!J454</f>
        <v>277391.072</v>
      </c>
      <c r="K7">
        <f>'[7]EN_16'!K454</f>
        <v>287450.256</v>
      </c>
      <c r="L7">
        <f>'[7]EN_16'!L454</f>
        <v>288215.369</v>
      </c>
      <c r="M7">
        <f>'[7]EN_16'!M454</f>
        <v>297056.521</v>
      </c>
      <c r="N7">
        <f>'[7]EN_16'!N454</f>
        <v>299118.017</v>
      </c>
      <c r="O7">
        <f>'[7]EN_16'!O454</f>
        <v>299773.523</v>
      </c>
      <c r="P7">
        <f>'[7]EN_16'!P454</f>
        <v>310041.30700000003</v>
      </c>
      <c r="Q7">
        <f>'[7]EN_16'!Q454</f>
        <v>316484.677</v>
      </c>
      <c r="R7">
        <f>'[7]EN_16'!R454</f>
        <v>325716.212</v>
      </c>
      <c r="S7">
        <f>'[7]EN_16'!S454</f>
        <v>336271.47</v>
      </c>
      <c r="T7">
        <f>'[7]EN_16'!T454</f>
        <v>353953.78099999996</v>
      </c>
      <c r="U7">
        <f>'[7]EN_16'!U454</f>
        <v>371296.624</v>
      </c>
      <c r="V7" s="9">
        <f>'[7]EN_16'!V454</f>
        <v>386408.067</v>
      </c>
    </row>
    <row r="8" spans="1:22" ht="12.75">
      <c r="A8" t="str">
        <f t="shared" si="0"/>
        <v>Russia</v>
      </c>
      <c r="C8">
        <f>'[7]EN_16'!C455</f>
        <v>0</v>
      </c>
      <c r="D8">
        <f>'[7]EN_16'!D455</f>
        <v>588126.177</v>
      </c>
      <c r="E8">
        <f>'[7]EN_16'!E455</f>
        <v>579668.6</v>
      </c>
      <c r="F8">
        <f>'[7]EN_16'!F455</f>
        <v>534872.5950000001</v>
      </c>
      <c r="G8">
        <f>'[7]EN_16'!G455</f>
        <v>520288.95699999994</v>
      </c>
      <c r="H8">
        <f>'[7]EN_16'!H455</f>
        <v>453495.509</v>
      </c>
      <c r="I8">
        <f>'[7]EN_16'!I455</f>
        <v>432908.076</v>
      </c>
      <c r="J8">
        <f>'[7]EN_16'!J455</f>
        <v>391367.721</v>
      </c>
      <c r="K8">
        <f>'[7]EN_16'!K455</f>
        <v>371511.587</v>
      </c>
      <c r="L8">
        <f>'[7]EN_16'!L455</f>
        <v>368949.878</v>
      </c>
      <c r="M8">
        <f>'[7]EN_16'!M455</f>
        <v>380536.495</v>
      </c>
      <c r="N8">
        <f>'[7]EN_16'!N455</f>
        <v>390554.81</v>
      </c>
      <c r="O8">
        <f>'[7]EN_16'!O455</f>
        <v>392570.331</v>
      </c>
      <c r="P8">
        <f>'[7]EN_16'!P455</f>
        <v>381567.702</v>
      </c>
      <c r="Q8">
        <f>'[7]EN_16'!Q455</f>
        <v>389915.74199999997</v>
      </c>
      <c r="R8">
        <f>'[7]EN_16'!R455</f>
        <v>389956.316</v>
      </c>
      <c r="S8">
        <f>'[7]EN_16'!S455</f>
        <v>376732.94899999996</v>
      </c>
      <c r="T8">
        <f>'[7]EN_16'!T455</f>
        <v>388842.593</v>
      </c>
      <c r="U8">
        <f>'[7]EN_16'!U455</f>
        <v>389400.416</v>
      </c>
      <c r="V8" s="9">
        <f>'[7]EN_16'!V455</f>
        <v>396137.608</v>
      </c>
    </row>
    <row r="9" spans="1:22" ht="12.75">
      <c r="A9" t="str">
        <f t="shared" si="0"/>
        <v>United States</v>
      </c>
      <c r="C9">
        <f>'[7]EN_16'!C456</f>
        <v>0</v>
      </c>
      <c r="D9">
        <f>'[7]EN_16'!D456</f>
        <v>1221931.786</v>
      </c>
      <c r="E9">
        <f>'[7]EN_16'!E456</f>
        <v>1220153.9989999998</v>
      </c>
      <c r="F9">
        <f>'[7]EN_16'!F456</f>
        <v>1227812.4740000002</v>
      </c>
      <c r="G9">
        <f>'[7]EN_16'!G456</f>
        <v>1249947.9810000001</v>
      </c>
      <c r="H9">
        <f>'[7]EN_16'!H456</f>
        <v>1281170.827</v>
      </c>
      <c r="I9">
        <f>'[7]EN_16'!I456</f>
        <v>1289288.3860000002</v>
      </c>
      <c r="J9">
        <f>'[7]EN_16'!J456</f>
        <v>1326804.6339999998</v>
      </c>
      <c r="K9">
        <f>'[7]EN_16'!K456</f>
        <v>1340752.1809999999</v>
      </c>
      <c r="L9">
        <f>'[7]EN_16'!L456</f>
        <v>1346273.306</v>
      </c>
      <c r="M9">
        <f>'[7]EN_16'!M456</f>
        <v>1392849.338</v>
      </c>
      <c r="N9">
        <f>'[7]EN_16'!N456</f>
        <v>1445270.692</v>
      </c>
      <c r="O9">
        <f>'[7]EN_16'!O456</f>
        <v>1426078.2380000001</v>
      </c>
      <c r="P9">
        <f>'[7]EN_16'!P456</f>
        <v>1434502.639</v>
      </c>
      <c r="Q9">
        <f>'[7]EN_16'!Q456</f>
        <v>1451946.1549999998</v>
      </c>
      <c r="R9">
        <f>'[7]EN_16'!R456</f>
        <v>1472922.279</v>
      </c>
      <c r="S9">
        <f>'[7]EN_16'!S456</f>
        <v>1470969.865</v>
      </c>
      <c r="T9">
        <f>'[7]EN_16'!T456</f>
        <v>1469863.6630000002</v>
      </c>
      <c r="U9">
        <f>'[7]EN_16'!U456</f>
        <v>1489518.13</v>
      </c>
      <c r="V9" s="9">
        <f>'[7]EN_16'!V456</f>
        <v>1457369.3450000002</v>
      </c>
    </row>
    <row r="10" ht="12.75"/>
    <row r="11" ht="12.75"/>
    <row r="12" ht="12.75"/>
    <row r="13" ht="12.75">
      <c r="A13" t="s">
        <v>109</v>
      </c>
    </row>
    <row r="14" ht="12.75"/>
    <row r="15" spans="3:22" ht="12.75">
      <c r="C15" t="s">
        <v>5</v>
      </c>
      <c r="D15" t="s">
        <v>6</v>
      </c>
      <c r="E15" t="s">
        <v>110</v>
      </c>
      <c r="F15" t="s">
        <v>111</v>
      </c>
      <c r="G15" t="s">
        <v>112</v>
      </c>
      <c r="H15" t="s">
        <v>113</v>
      </c>
      <c r="I15" t="s">
        <v>7</v>
      </c>
      <c r="J15" t="s">
        <v>114</v>
      </c>
      <c r="K15" t="s">
        <v>115</v>
      </c>
      <c r="L15" t="s">
        <v>116</v>
      </c>
      <c r="M15" t="s">
        <v>117</v>
      </c>
      <c r="N15" t="s">
        <v>8</v>
      </c>
      <c r="O15" t="s">
        <v>9</v>
      </c>
      <c r="P15" t="s">
        <v>10</v>
      </c>
      <c r="Q15" t="s">
        <v>11</v>
      </c>
      <c r="R15" t="s">
        <v>0</v>
      </c>
      <c r="S15" t="s">
        <v>12</v>
      </c>
      <c r="T15" t="s">
        <v>118</v>
      </c>
      <c r="U15" s="84">
        <v>2007</v>
      </c>
      <c r="V15" s="9">
        <v>2008</v>
      </c>
    </row>
    <row r="16" spans="1:3" ht="12.75">
      <c r="A16" t="s">
        <v>1</v>
      </c>
      <c r="B16" t="s">
        <v>2</v>
      </c>
      <c r="C16" t="s">
        <v>119</v>
      </c>
    </row>
    <row r="17" spans="1:22" ht="12.75">
      <c r="A17" t="s">
        <v>13</v>
      </c>
      <c r="B17" t="s">
        <v>3</v>
      </c>
      <c r="C17" t="str">
        <f>'[7]EN_16'!C464</f>
        <v>Total final consumption</v>
      </c>
      <c r="D17" s="112">
        <f>'[7]EN_16'!D464</f>
        <v>6290006.829</v>
      </c>
      <c r="E17">
        <f>'[7]EN_16'!E464</f>
        <v>6360121.189</v>
      </c>
      <c r="F17">
        <f>'[7]EN_16'!F464</f>
        <v>6337050.275</v>
      </c>
      <c r="G17">
        <f>'[7]EN_16'!G464</f>
        <v>6373224.356</v>
      </c>
      <c r="H17">
        <f>'[7]EN_16'!H464</f>
        <v>6406454.699</v>
      </c>
      <c r="I17">
        <f>'[7]EN_16'!I464</f>
        <v>6556086.983</v>
      </c>
      <c r="J17">
        <f>'[7]EN_16'!J464</f>
        <v>6709026.015</v>
      </c>
      <c r="K17">
        <f>'[7]EN_16'!K464</f>
        <v>6755830.305</v>
      </c>
      <c r="L17">
        <f>'[7]EN_16'!L464</f>
        <v>6772432.348</v>
      </c>
      <c r="M17">
        <f>'[7]EN_16'!M464</f>
        <v>6896176.376</v>
      </c>
      <c r="N17">
        <f>'[7]EN_16'!N464</f>
        <v>7048228.669</v>
      </c>
      <c r="O17">
        <f>'[7]EN_16'!O464</f>
        <v>7071397.01</v>
      </c>
      <c r="P17">
        <f>'[7]EN_16'!P464</f>
        <v>7189344.719</v>
      </c>
      <c r="Q17">
        <f>'[7]EN_16'!Q464</f>
        <v>7407998.76</v>
      </c>
      <c r="R17">
        <f>'[7]EN_16'!R464</f>
        <v>7717466.104</v>
      </c>
      <c r="S17">
        <f>'[7]EN_16'!S464</f>
        <v>7875772.391</v>
      </c>
      <c r="T17">
        <f>'[7]EN_16'!T464</f>
        <v>8074235.656</v>
      </c>
      <c r="U17">
        <f>'[7]EN_16'!U464</f>
        <v>8287066.877</v>
      </c>
      <c r="V17" s="9">
        <f>'[7]EN_16'!V464</f>
        <v>8428407.097</v>
      </c>
    </row>
    <row r="18" spans="1:22" ht="12.75">
      <c r="A18" t="s">
        <v>108</v>
      </c>
      <c r="B18" t="s">
        <v>3</v>
      </c>
      <c r="C18" t="str">
        <f>'[7]EN_16'!C465</f>
        <v>Total final consumption</v>
      </c>
      <c r="D18">
        <f>'[7]EN_16'!D465</f>
        <v>288850.934</v>
      </c>
      <c r="E18">
        <f>'[7]EN_16'!E465</f>
        <v>295422.757</v>
      </c>
      <c r="F18">
        <f>'[7]EN_16'!F465</f>
        <v>302717.998</v>
      </c>
      <c r="G18">
        <f>'[7]EN_16'!G465</f>
        <v>305998.979</v>
      </c>
      <c r="H18">
        <f>'[7]EN_16'!H465</f>
        <v>309791.797</v>
      </c>
      <c r="I18">
        <f>'[7]EN_16'!I465</f>
        <v>321619.81</v>
      </c>
      <c r="J18">
        <f>'[7]EN_16'!J465</f>
        <v>331865.842</v>
      </c>
      <c r="K18">
        <f>'[7]EN_16'!K465</f>
        <v>344552.495</v>
      </c>
      <c r="L18">
        <f>'[7]EN_16'!L465</f>
        <v>349472.543</v>
      </c>
      <c r="M18">
        <f>'[7]EN_16'!M465</f>
        <v>361784.7</v>
      </c>
      <c r="N18">
        <f>'[7]EN_16'!N465</f>
        <v>373043.373</v>
      </c>
      <c r="O18">
        <f>'[7]EN_16'!O465</f>
        <v>383921.404</v>
      </c>
      <c r="P18">
        <f>'[7]EN_16'!P465</f>
        <v>397773.157</v>
      </c>
      <c r="Q18">
        <f>'[7]EN_16'!Q465</f>
        <v>411235.969</v>
      </c>
      <c r="R18">
        <f>'[7]EN_16'!R465</f>
        <v>424132.596</v>
      </c>
      <c r="S18">
        <f>'[7]EN_16'!S465</f>
        <v>439351.417</v>
      </c>
      <c r="T18">
        <f>'[7]EN_16'!T465</f>
        <v>450006.357</v>
      </c>
      <c r="U18">
        <f>'[7]EN_16'!U465</f>
        <v>471177.317</v>
      </c>
      <c r="V18" s="9">
        <f>'[7]EN_16'!V465</f>
        <v>484075.278</v>
      </c>
    </row>
    <row r="19" spans="1:22" ht="12.75">
      <c r="A19" t="s">
        <v>120</v>
      </c>
      <c r="B19" t="s">
        <v>3</v>
      </c>
      <c r="C19" t="str">
        <f>'[7]EN_16'!C466</f>
        <v>Total final consumption</v>
      </c>
      <c r="D19">
        <f>'[7]EN_16'!D466</f>
        <v>158697.078</v>
      </c>
      <c r="E19">
        <f>'[7]EN_16'!E466</f>
        <v>169599.365</v>
      </c>
      <c r="F19">
        <f>'[7]EN_16'!F466</f>
        <v>183479.345</v>
      </c>
      <c r="G19">
        <f>'[7]EN_16'!G466</f>
        <v>190816.514</v>
      </c>
      <c r="H19">
        <f>'[7]EN_16'!H466</f>
        <v>206947.807</v>
      </c>
      <c r="I19">
        <f>'[7]EN_16'!I466</f>
        <v>210423.17</v>
      </c>
      <c r="J19">
        <f>'[7]EN_16'!J466</f>
        <v>220588.364</v>
      </c>
      <c r="K19">
        <f>'[7]EN_16'!K466</f>
        <v>225821.984</v>
      </c>
      <c r="L19">
        <f>'[7]EN_16'!L466</f>
        <v>235888.729</v>
      </c>
      <c r="M19">
        <f>'[7]EN_16'!M466</f>
        <v>242537.464</v>
      </c>
      <c r="N19">
        <f>'[7]EN_16'!N466</f>
        <v>253287.697</v>
      </c>
      <c r="O19">
        <f>'[7]EN_16'!O466</f>
        <v>260530.548</v>
      </c>
      <c r="P19">
        <f>'[7]EN_16'!P466</f>
        <v>277686.665</v>
      </c>
      <c r="Q19">
        <f>'[7]EN_16'!Q466</f>
        <v>289119.329</v>
      </c>
      <c r="R19">
        <f>'[7]EN_16'!R466</f>
        <v>313037.611</v>
      </c>
      <c r="S19">
        <f>'[7]EN_16'!S466</f>
        <v>321334.172</v>
      </c>
      <c r="T19">
        <f>'[7]EN_16'!T466</f>
        <v>344702.099</v>
      </c>
      <c r="U19">
        <f>'[7]EN_16'!U466</f>
        <v>365663.266</v>
      </c>
      <c r="V19" s="9">
        <f>'[7]EN_16'!V466</f>
        <v>387904.165</v>
      </c>
    </row>
    <row r="20" spans="1:22" ht="12.75">
      <c r="A20" t="s">
        <v>121</v>
      </c>
      <c r="B20" t="s">
        <v>3</v>
      </c>
      <c r="C20" t="str">
        <f>'[7]EN_16'!C467</f>
        <v>Total final consumption</v>
      </c>
      <c r="D20">
        <f>'[7]EN_16'!D467</f>
        <v>668198.277</v>
      </c>
      <c r="E20">
        <f>'[7]EN_16'!E467</f>
        <v>689203.045</v>
      </c>
      <c r="F20">
        <f>'[7]EN_16'!F467</f>
        <v>702454.496</v>
      </c>
      <c r="G20">
        <f>'[7]EN_16'!G467</f>
        <v>732467.023</v>
      </c>
      <c r="H20">
        <f>'[7]EN_16'!H467</f>
        <v>753884.647</v>
      </c>
      <c r="I20">
        <f>'[7]EN_16'!I467</f>
        <v>792479.662</v>
      </c>
      <c r="J20">
        <f>'[7]EN_16'!J467</f>
        <v>815508.691</v>
      </c>
      <c r="K20">
        <f>'[7]EN_16'!K467</f>
        <v>798484.679</v>
      </c>
      <c r="L20">
        <f>'[7]EN_16'!L467</f>
        <v>806701.92</v>
      </c>
      <c r="M20">
        <f>'[7]EN_16'!M467</f>
        <v>780150.978</v>
      </c>
      <c r="N20">
        <f>'[7]EN_16'!N467</f>
        <v>777641.95</v>
      </c>
      <c r="O20">
        <f>'[7]EN_16'!O467</f>
        <v>784516.545</v>
      </c>
      <c r="P20">
        <f>'[7]EN_16'!P467</f>
        <v>815444.461</v>
      </c>
      <c r="Q20">
        <f>'[7]EN_16'!Q467</f>
        <v>893084.64</v>
      </c>
      <c r="R20">
        <f>'[7]EN_16'!R467</f>
        <v>1010315.756</v>
      </c>
      <c r="S20">
        <f>'[7]EN_16'!S467</f>
        <v>1097858.456</v>
      </c>
      <c r="T20">
        <f>'[7]EN_16'!T467</f>
        <v>1179669.806</v>
      </c>
      <c r="U20">
        <f>'[7]EN_16'!U467</f>
        <v>1260958.375</v>
      </c>
      <c r="V20" s="9">
        <f>'[7]EN_16'!V467</f>
        <v>1378791.736</v>
      </c>
    </row>
    <row r="21" spans="1:22" ht="12.75">
      <c r="A21" t="s">
        <v>107</v>
      </c>
      <c r="B21" t="s">
        <v>3</v>
      </c>
      <c r="C21" t="str">
        <f>'[7]EN_16'!C468</f>
        <v>Total final consumption</v>
      </c>
      <c r="D21">
        <f>'[7]EN_16'!D468</f>
        <v>251158.587</v>
      </c>
      <c r="E21">
        <f>'[7]EN_16'!E468</f>
        <v>258940.188</v>
      </c>
      <c r="F21">
        <f>'[7]EN_16'!F468</f>
        <v>265123.741</v>
      </c>
      <c r="G21">
        <f>'[7]EN_16'!G468</f>
        <v>266868.983</v>
      </c>
      <c r="H21">
        <f>'[7]EN_16'!H468</f>
        <v>277192.4</v>
      </c>
      <c r="I21">
        <f>'[7]EN_16'!I468</f>
        <v>285294.349</v>
      </c>
      <c r="J21">
        <f>'[7]EN_16'!J468</f>
        <v>289452.886</v>
      </c>
      <c r="K21">
        <f>'[7]EN_16'!K468</f>
        <v>301125.349</v>
      </c>
      <c r="L21">
        <f>'[7]EN_16'!L468</f>
        <v>301786.594</v>
      </c>
      <c r="M21">
        <f>'[7]EN_16'!M468</f>
        <v>311726.354</v>
      </c>
      <c r="N21">
        <f>'[7]EN_16'!N468</f>
        <v>317860.096</v>
      </c>
      <c r="O21">
        <f>'[7]EN_16'!O468</f>
        <v>316813.382</v>
      </c>
      <c r="P21">
        <f>'[7]EN_16'!P468</f>
        <v>328324.944</v>
      </c>
      <c r="Q21">
        <f>'[7]EN_16'!Q468</f>
        <v>334456.098</v>
      </c>
      <c r="R21">
        <f>'[7]EN_16'!R468</f>
        <v>346273.912</v>
      </c>
      <c r="S21">
        <f>'[7]EN_16'!S468</f>
        <v>355283.539</v>
      </c>
      <c r="T21">
        <f>'[7]EN_16'!T468</f>
        <v>375388.551</v>
      </c>
      <c r="U21">
        <f>'[7]EN_16'!U468</f>
        <v>394203.962</v>
      </c>
      <c r="V21" s="9">
        <f>'[7]EN_16'!V468</f>
        <v>407561.772</v>
      </c>
    </row>
    <row r="22" spans="1:22" ht="12.75">
      <c r="A22" t="s">
        <v>14</v>
      </c>
      <c r="B22" t="s">
        <v>3</v>
      </c>
      <c r="C22" t="str">
        <f>'[7]EN_16'!C469</f>
        <v>Total final consumption</v>
      </c>
      <c r="D22">
        <f>'[7]EN_16'!D469</f>
        <v>625004.261</v>
      </c>
      <c r="E22">
        <f>'[7]EN_16'!E469</f>
        <v>619362.058</v>
      </c>
      <c r="F22">
        <f>'[7]EN_16'!F469</f>
        <v>573469.915</v>
      </c>
      <c r="G22">
        <f>'[7]EN_16'!G469</f>
        <v>557286.315</v>
      </c>
      <c r="H22">
        <f>'[7]EN_16'!H469</f>
        <v>480003.679</v>
      </c>
      <c r="I22">
        <f>'[7]EN_16'!I469</f>
        <v>459918.02</v>
      </c>
      <c r="J22">
        <f>'[7]EN_16'!J469</f>
        <v>414675.677</v>
      </c>
      <c r="K22">
        <f>'[7]EN_16'!K469</f>
        <v>397223.375</v>
      </c>
      <c r="L22">
        <f>'[7]EN_16'!L469</f>
        <v>389708.717</v>
      </c>
      <c r="M22">
        <f>'[7]EN_16'!M469</f>
        <v>406694.73</v>
      </c>
      <c r="N22">
        <f>'[7]EN_16'!N469</f>
        <v>418719.801</v>
      </c>
      <c r="O22">
        <f>'[7]EN_16'!O469</f>
        <v>422439.825</v>
      </c>
      <c r="P22">
        <f>'[7]EN_16'!P469</f>
        <v>408935.382</v>
      </c>
      <c r="Q22">
        <f>'[7]EN_16'!Q469</f>
        <v>419848.442</v>
      </c>
      <c r="R22">
        <f>'[7]EN_16'!R469</f>
        <v>420290.576</v>
      </c>
      <c r="S22">
        <f>'[7]EN_16'!S469</f>
        <v>412357.432</v>
      </c>
      <c r="T22">
        <f>'[7]EN_16'!T469</f>
        <v>425049.306</v>
      </c>
      <c r="U22">
        <f>'[7]EN_16'!U469</f>
        <v>428257.107</v>
      </c>
      <c r="V22" s="9">
        <f>'[7]EN_16'!V469</f>
        <v>435516.273</v>
      </c>
    </row>
    <row r="23" spans="1:22" ht="12.75">
      <c r="A23" t="s">
        <v>4</v>
      </c>
      <c r="B23" t="s">
        <v>3</v>
      </c>
      <c r="C23" t="str">
        <f>'[7]EN_16'!C470</f>
        <v>Total final consumption</v>
      </c>
      <c r="D23">
        <f>'[7]EN_16'!D470</f>
        <v>1293503.635</v>
      </c>
      <c r="E23">
        <f>'[7]EN_16'!E470</f>
        <v>1295073.643</v>
      </c>
      <c r="F23">
        <f>'[7]EN_16'!F470</f>
        <v>1302765.533</v>
      </c>
      <c r="G23">
        <f>'[7]EN_16'!G470</f>
        <v>1325465.647</v>
      </c>
      <c r="H23">
        <f>'[7]EN_16'!H470</f>
        <v>1357098.108</v>
      </c>
      <c r="I23">
        <f>'[7]EN_16'!I470</f>
        <v>1377693.931</v>
      </c>
      <c r="J23">
        <f>'[7]EN_16'!J470</f>
        <v>1421422.907</v>
      </c>
      <c r="K23">
        <f>'[7]EN_16'!K470</f>
        <v>1439293.149</v>
      </c>
      <c r="L23">
        <f>'[7]EN_16'!L470</f>
        <v>1437805.763</v>
      </c>
      <c r="M23">
        <f>'[7]EN_16'!M470</f>
        <v>1490427.563</v>
      </c>
      <c r="N23">
        <f>'[7]EN_16'!N470</f>
        <v>1546229.747</v>
      </c>
      <c r="O23">
        <f>'[7]EN_16'!O470</f>
        <v>1519860.817</v>
      </c>
      <c r="P23">
        <f>'[7]EN_16'!P470</f>
        <v>1532638.39</v>
      </c>
      <c r="Q23">
        <f>'[7]EN_16'!Q470</f>
        <v>1548931.917</v>
      </c>
      <c r="R23">
        <f>'[7]EN_16'!R470</f>
        <v>1577258.924</v>
      </c>
      <c r="S23">
        <f>'[7]EN_16'!S470</f>
        <v>1569695.826</v>
      </c>
      <c r="T23">
        <f>'[7]EN_16'!T470</f>
        <v>1563657.776</v>
      </c>
      <c r="U23">
        <f>'[7]EN_16'!U470</f>
        <v>1581622.389</v>
      </c>
      <c r="V23" s="9">
        <f>'[7]EN_16'!V470</f>
        <v>1542245.093</v>
      </c>
    </row>
    <row r="24" ht="12.75"/>
    <row r="25" ht="12.75">
      <c r="A25" t="s">
        <v>109</v>
      </c>
    </row>
    <row r="26" ht="12.75">
      <c r="U26" t="s">
        <v>122</v>
      </c>
    </row>
    <row r="27" spans="3:22" ht="12.75">
      <c r="C27" t="s">
        <v>5</v>
      </c>
      <c r="D27" t="s">
        <v>6</v>
      </c>
      <c r="E27" t="s">
        <v>110</v>
      </c>
      <c r="F27" t="s">
        <v>111</v>
      </c>
      <c r="G27" t="s">
        <v>112</v>
      </c>
      <c r="H27" t="s">
        <v>113</v>
      </c>
      <c r="I27" t="s">
        <v>7</v>
      </c>
      <c r="J27" t="s">
        <v>114</v>
      </c>
      <c r="K27" t="s">
        <v>115</v>
      </c>
      <c r="L27" t="s">
        <v>116</v>
      </c>
      <c r="M27" t="s">
        <v>117</v>
      </c>
      <c r="N27" t="s">
        <v>8</v>
      </c>
      <c r="O27" t="s">
        <v>9</v>
      </c>
      <c r="P27" t="s">
        <v>10</v>
      </c>
      <c r="Q27" t="s">
        <v>11</v>
      </c>
      <c r="R27" t="s">
        <v>0</v>
      </c>
      <c r="S27" t="s">
        <v>12</v>
      </c>
      <c r="T27" t="s">
        <v>118</v>
      </c>
      <c r="U27" s="84">
        <v>2007</v>
      </c>
      <c r="V27" s="9">
        <v>2008</v>
      </c>
    </row>
    <row r="28" spans="1:3" ht="12.75">
      <c r="A28" t="s">
        <v>1</v>
      </c>
      <c r="B28" t="s">
        <v>2</v>
      </c>
      <c r="C28" t="s">
        <v>119</v>
      </c>
    </row>
    <row r="29" spans="1:22" ht="12.75">
      <c r="A29" t="s">
        <v>13</v>
      </c>
      <c r="B29" t="s">
        <v>3</v>
      </c>
      <c r="C29" t="str">
        <f>'[7]EN_16'!C476</f>
        <v>   Memo: feedstock use in petrochemical industry</v>
      </c>
      <c r="D29">
        <f>'[7]EN_16'!D476</f>
        <v>311164.774</v>
      </c>
      <c r="E29">
        <f>'[7]EN_16'!E476</f>
        <v>321080.267</v>
      </c>
      <c r="F29">
        <f>'[7]EN_16'!F476</f>
        <v>333802.029</v>
      </c>
      <c r="G29">
        <f>'[7]EN_16'!G476</f>
        <v>333644.257</v>
      </c>
      <c r="H29">
        <f>'[7]EN_16'!H476</f>
        <v>338544.63</v>
      </c>
      <c r="I29">
        <f>'[7]EN_16'!I476</f>
        <v>365852.076</v>
      </c>
      <c r="J29">
        <f>'[7]EN_16'!J476</f>
        <v>378734.285</v>
      </c>
      <c r="K29">
        <f>'[7]EN_16'!K476</f>
        <v>402918.901</v>
      </c>
      <c r="L29">
        <f>'[7]EN_16'!L476</f>
        <v>394060.309</v>
      </c>
      <c r="M29">
        <f>'[7]EN_16'!M476</f>
        <v>411888.569</v>
      </c>
      <c r="N29">
        <f>'[7]EN_16'!N476</f>
        <v>428000.257</v>
      </c>
      <c r="O29">
        <f>'[7]EN_16'!O476</f>
        <v>423842.12</v>
      </c>
      <c r="P29">
        <f>'[7]EN_16'!P476</f>
        <v>439765.187</v>
      </c>
      <c r="Q29">
        <f>'[7]EN_16'!Q476</f>
        <v>453429.881</v>
      </c>
      <c r="R29">
        <f>'[7]EN_16'!R476</f>
        <v>486726.836</v>
      </c>
      <c r="S29">
        <f>'[7]EN_16'!S476</f>
        <v>488333.119</v>
      </c>
      <c r="T29">
        <f>'[7]EN_16'!T476</f>
        <v>497194.001</v>
      </c>
      <c r="U29">
        <f>'[7]EN_16'!U476</f>
        <v>511102.102</v>
      </c>
      <c r="V29" s="9">
        <f>'[7]EN_16'!V476</f>
        <v>500398.088</v>
      </c>
    </row>
    <row r="30" spans="1:22" ht="12.75">
      <c r="A30" t="s">
        <v>108</v>
      </c>
      <c r="B30" t="s">
        <v>3</v>
      </c>
      <c r="C30" t="str">
        <f>'[7]EN_16'!C477</f>
        <v>   Memo: feedstock use in petrochemical industry</v>
      </c>
      <c r="D30">
        <f>'[7]EN_16'!D477</f>
        <v>7493.913</v>
      </c>
      <c r="E30">
        <f>'[7]EN_16'!E477</f>
        <v>8162.651</v>
      </c>
      <c r="F30">
        <f>'[7]EN_16'!F477</f>
        <v>8182.695</v>
      </c>
      <c r="G30">
        <f>'[7]EN_16'!G477</f>
        <v>7866.086</v>
      </c>
      <c r="H30">
        <f>'[7]EN_16'!H477</f>
        <v>7768.121</v>
      </c>
      <c r="I30">
        <f>'[7]EN_16'!I477</f>
        <v>9376.78</v>
      </c>
      <c r="J30">
        <f>'[7]EN_16'!J477</f>
        <v>9496.721</v>
      </c>
      <c r="K30">
        <f>'[7]EN_16'!K477</f>
        <v>9792.098</v>
      </c>
      <c r="L30">
        <f>'[7]EN_16'!L477</f>
        <v>9588.784</v>
      </c>
      <c r="M30">
        <f>'[7]EN_16'!M477</f>
        <v>10580.527</v>
      </c>
      <c r="N30">
        <f>'[7]EN_16'!N477</f>
        <v>10905.822</v>
      </c>
      <c r="O30">
        <f>'[7]EN_16'!O477</f>
        <v>10632.893</v>
      </c>
      <c r="P30">
        <f>'[7]EN_16'!P477</f>
        <v>10711.969</v>
      </c>
      <c r="Q30">
        <f>'[7]EN_16'!Q477</f>
        <v>10568.887</v>
      </c>
      <c r="R30">
        <f>'[7]EN_16'!R477</f>
        <v>9981.896</v>
      </c>
      <c r="S30">
        <f>'[7]EN_16'!S477</f>
        <v>8411.626</v>
      </c>
      <c r="T30">
        <f>'[7]EN_16'!T477</f>
        <v>8389.588</v>
      </c>
      <c r="U30">
        <f>'[7]EN_16'!U477</f>
        <v>8646.229</v>
      </c>
      <c r="V30" s="9">
        <f>'[7]EN_16'!V477</f>
        <v>8466.108</v>
      </c>
    </row>
    <row r="31" spans="1:22" ht="12.75">
      <c r="A31" t="s">
        <v>120</v>
      </c>
      <c r="B31" t="s">
        <v>3</v>
      </c>
      <c r="C31" t="str">
        <f>'[7]EN_16'!C478</f>
        <v>   Memo: feedstock use in petrochemical industry</v>
      </c>
      <c r="D31">
        <f>'[7]EN_16'!D478</f>
        <v>16855.087</v>
      </c>
      <c r="E31">
        <f>'[7]EN_16'!E478</f>
        <v>16528.287</v>
      </c>
      <c r="F31">
        <f>'[7]EN_16'!F478</f>
        <v>19788.683</v>
      </c>
      <c r="G31">
        <f>'[7]EN_16'!G478</f>
        <v>20147.475</v>
      </c>
      <c r="H31">
        <f>'[7]EN_16'!H478</f>
        <v>20451.196</v>
      </c>
      <c r="I31">
        <f>'[7]EN_16'!I478</f>
        <v>19552.86</v>
      </c>
      <c r="J31">
        <f>'[7]EN_16'!J478</f>
        <v>21732.583</v>
      </c>
      <c r="K31">
        <f>'[7]EN_16'!K478</f>
        <v>23420.635</v>
      </c>
      <c r="L31">
        <f>'[7]EN_16'!L478</f>
        <v>26372.793</v>
      </c>
      <c r="M31">
        <f>'[7]EN_16'!M478</f>
        <v>26318.065</v>
      </c>
      <c r="N31">
        <f>'[7]EN_16'!N478</f>
        <v>27036.145</v>
      </c>
      <c r="O31">
        <f>'[7]EN_16'!O478</f>
        <v>27446.586</v>
      </c>
      <c r="P31">
        <f>'[7]EN_16'!P478</f>
        <v>32334.183</v>
      </c>
      <c r="Q31">
        <f>'[7]EN_16'!Q478</f>
        <v>34168.705</v>
      </c>
      <c r="R31">
        <f>'[7]EN_16'!R478</f>
        <v>42269.775</v>
      </c>
      <c r="S31">
        <f>'[7]EN_16'!S478</f>
        <v>41303.368</v>
      </c>
      <c r="T31">
        <f>'[7]EN_16'!T478</f>
        <v>45619.014</v>
      </c>
      <c r="U31">
        <f>'[7]EN_16'!U478</f>
        <v>46456.369</v>
      </c>
      <c r="V31" s="9">
        <f>'[7]EN_16'!V478</f>
        <v>52868.369</v>
      </c>
    </row>
    <row r="32" spans="1:22" ht="12.75">
      <c r="A32" t="s">
        <v>121</v>
      </c>
      <c r="B32" t="s">
        <v>3</v>
      </c>
      <c r="C32" t="str">
        <f>'[7]EN_16'!C479</f>
        <v>   Memo: feedstock use in petrochemical industry</v>
      </c>
      <c r="D32">
        <f>'[7]EN_16'!D479</f>
        <v>18288.942</v>
      </c>
      <c r="E32">
        <f>'[7]EN_16'!E479</f>
        <v>19508.801</v>
      </c>
      <c r="F32">
        <f>'[7]EN_16'!F479</f>
        <v>19078.356</v>
      </c>
      <c r="G32">
        <f>'[7]EN_16'!G479</f>
        <v>17559.16</v>
      </c>
      <c r="H32">
        <f>'[7]EN_16'!H479</f>
        <v>20672.473</v>
      </c>
      <c r="I32">
        <f>'[7]EN_16'!I479</f>
        <v>19520.198</v>
      </c>
      <c r="J32">
        <f>'[7]EN_16'!J479</f>
        <v>23366.198</v>
      </c>
      <c r="K32">
        <f>'[7]EN_16'!K479</f>
        <v>26587.289</v>
      </c>
      <c r="L32">
        <f>'[7]EN_16'!L479</f>
        <v>28416.089</v>
      </c>
      <c r="M32">
        <f>'[7]EN_16'!M479</f>
        <v>26612.523</v>
      </c>
      <c r="N32">
        <f>'[7]EN_16'!N479</f>
        <v>28732.706</v>
      </c>
      <c r="O32">
        <f>'[7]EN_16'!O479</f>
        <v>29813.616</v>
      </c>
      <c r="P32">
        <f>'[7]EN_16'!P479</f>
        <v>32739.381</v>
      </c>
      <c r="Q32">
        <f>'[7]EN_16'!Q479</f>
        <v>37210.388</v>
      </c>
      <c r="R32">
        <f>'[7]EN_16'!R479</f>
        <v>39748.855</v>
      </c>
      <c r="S32">
        <f>'[7]EN_16'!S479</f>
        <v>39967.643</v>
      </c>
      <c r="T32">
        <f>'[7]EN_16'!T479</f>
        <v>42118.815</v>
      </c>
      <c r="U32">
        <f>'[7]EN_16'!U479</f>
        <v>44992.621</v>
      </c>
      <c r="V32" s="9">
        <f>'[7]EN_16'!V479</f>
        <v>46838.131</v>
      </c>
    </row>
    <row r="33" spans="1:22" ht="12.75">
      <c r="A33" t="s">
        <v>107</v>
      </c>
      <c r="B33" t="s">
        <v>3</v>
      </c>
      <c r="C33" t="str">
        <f>'[7]EN_16'!C480</f>
        <v>   Memo: feedstock use in petrochemical industry</v>
      </c>
      <c r="D33">
        <f>'[7]EN_16'!D480</f>
        <v>8093.525</v>
      </c>
      <c r="E33">
        <f>'[7]EN_16'!E480</f>
        <v>8253.761</v>
      </c>
      <c r="F33">
        <f>'[7]EN_16'!F480</f>
        <v>9247.006</v>
      </c>
      <c r="G33">
        <f>'[7]EN_16'!G480</f>
        <v>9361.849</v>
      </c>
      <c r="H33">
        <f>'[7]EN_16'!H480</f>
        <v>10124.605</v>
      </c>
      <c r="I33">
        <f>'[7]EN_16'!I480</f>
        <v>11593.78</v>
      </c>
      <c r="J33">
        <f>'[7]EN_16'!J480</f>
        <v>12061.814</v>
      </c>
      <c r="K33">
        <f>'[7]EN_16'!K480</f>
        <v>13675.093</v>
      </c>
      <c r="L33">
        <f>'[7]EN_16'!L480</f>
        <v>13571.225</v>
      </c>
      <c r="M33">
        <f>'[7]EN_16'!M480</f>
        <v>14669.833</v>
      </c>
      <c r="N33">
        <f>'[7]EN_16'!N480</f>
        <v>18742.079</v>
      </c>
      <c r="O33">
        <f>'[7]EN_16'!O480</f>
        <v>17039.859</v>
      </c>
      <c r="P33">
        <f>'[7]EN_16'!P480</f>
        <v>18283.637</v>
      </c>
      <c r="Q33">
        <f>'[7]EN_16'!Q480</f>
        <v>17971.421</v>
      </c>
      <c r="R33">
        <f>'[7]EN_16'!R480</f>
        <v>20557.7</v>
      </c>
      <c r="S33">
        <f>'[7]EN_16'!S480</f>
        <v>19012.069</v>
      </c>
      <c r="T33">
        <f>'[7]EN_16'!T480</f>
        <v>21434.77</v>
      </c>
      <c r="U33">
        <f>'[7]EN_16'!U480</f>
        <v>22907.338</v>
      </c>
      <c r="V33" s="9">
        <f>'[7]EN_16'!V480</f>
        <v>21153.705</v>
      </c>
    </row>
    <row r="34" spans="1:22" ht="12.75">
      <c r="A34" t="s">
        <v>14</v>
      </c>
      <c r="B34" t="s">
        <v>3</v>
      </c>
      <c r="C34" t="str">
        <f>'[7]EN_16'!C481</f>
        <v>   Memo: feedstock use in petrochemical industry</v>
      </c>
      <c r="D34">
        <f>'[7]EN_16'!D481</f>
        <v>36878.084</v>
      </c>
      <c r="E34">
        <f>'[7]EN_16'!E481</f>
        <v>39693.458</v>
      </c>
      <c r="F34">
        <f>'[7]EN_16'!F481</f>
        <v>38597.32</v>
      </c>
      <c r="G34">
        <f>'[7]EN_16'!G481</f>
        <v>36997.358</v>
      </c>
      <c r="H34">
        <f>'[7]EN_16'!H481</f>
        <v>26508.17</v>
      </c>
      <c r="I34">
        <f>'[7]EN_16'!I481</f>
        <v>27009.944</v>
      </c>
      <c r="J34">
        <f>'[7]EN_16'!J481</f>
        <v>23307.956</v>
      </c>
      <c r="K34">
        <f>'[7]EN_16'!K481</f>
        <v>25711.788</v>
      </c>
      <c r="L34">
        <f>'[7]EN_16'!L481</f>
        <v>20758.839</v>
      </c>
      <c r="M34">
        <f>'[7]EN_16'!M481</f>
        <v>26158.235</v>
      </c>
      <c r="N34">
        <f>'[7]EN_16'!N481</f>
        <v>28164.991</v>
      </c>
      <c r="O34">
        <f>'[7]EN_16'!O481</f>
        <v>29869.494</v>
      </c>
      <c r="P34">
        <f>'[7]EN_16'!P481</f>
        <v>27367.68</v>
      </c>
      <c r="Q34">
        <f>'[7]EN_16'!Q481</f>
        <v>29932.7</v>
      </c>
      <c r="R34">
        <f>'[7]EN_16'!R481</f>
        <v>30334.26</v>
      </c>
      <c r="S34">
        <f>'[7]EN_16'!S481</f>
        <v>35624.483</v>
      </c>
      <c r="T34">
        <f>'[7]EN_16'!T481</f>
        <v>36206.713</v>
      </c>
      <c r="U34">
        <f>'[7]EN_16'!U481</f>
        <v>38856.691</v>
      </c>
      <c r="V34" s="9">
        <f>'[7]EN_16'!V481</f>
        <v>39378.665</v>
      </c>
    </row>
    <row r="35" spans="1:22" ht="12.75">
      <c r="A35" t="s">
        <v>4</v>
      </c>
      <c r="B35" t="s">
        <v>3</v>
      </c>
      <c r="C35" t="str">
        <f>'[7]EN_16'!C482</f>
        <v>   Memo: Feedstock use in petrochemical industry</v>
      </c>
      <c r="D35">
        <f>'[7]EN_16'!D482</f>
        <v>71571.849</v>
      </c>
      <c r="E35">
        <f>'[7]EN_16'!E482</f>
        <v>74919.644</v>
      </c>
      <c r="F35">
        <f>'[7]EN_16'!F482</f>
        <v>74953.059</v>
      </c>
      <c r="G35">
        <f>'[7]EN_16'!G482</f>
        <v>75517.666</v>
      </c>
      <c r="H35">
        <f>'[7]EN_16'!H482</f>
        <v>75927.281</v>
      </c>
      <c r="I35">
        <f>'[7]EN_16'!I482</f>
        <v>88405.545</v>
      </c>
      <c r="J35">
        <f>'[7]EN_16'!J482</f>
        <v>94618.273</v>
      </c>
      <c r="K35">
        <f>'[7]EN_16'!K482</f>
        <v>98540.968</v>
      </c>
      <c r="L35">
        <f>'[7]EN_16'!L482</f>
        <v>91532.457</v>
      </c>
      <c r="M35">
        <f>'[7]EN_16'!M482</f>
        <v>97578.225</v>
      </c>
      <c r="N35">
        <f>'[7]EN_16'!N482</f>
        <v>100959.055</v>
      </c>
      <c r="O35">
        <f>'[7]EN_16'!O482</f>
        <v>93782.579</v>
      </c>
      <c r="P35">
        <f>'[7]EN_16'!P482</f>
        <v>98135.751</v>
      </c>
      <c r="Q35">
        <f>'[7]EN_16'!Q482</f>
        <v>96985.762</v>
      </c>
      <c r="R35">
        <f>'[7]EN_16'!R482</f>
        <v>104336.645</v>
      </c>
      <c r="S35">
        <f>'[7]EN_16'!S482</f>
        <v>98725.961</v>
      </c>
      <c r="T35">
        <f>'[7]EN_16'!T482</f>
        <v>93794.113</v>
      </c>
      <c r="U35">
        <f>'[7]EN_16'!U482</f>
        <v>92104.259</v>
      </c>
      <c r="V35" s="9">
        <f>'[7]EN_16'!V482</f>
        <v>84875.748</v>
      </c>
    </row>
    <row r="36" ht="12.75"/>
    <row r="37" ht="12.75"/>
    <row r="38" ht="12.75">
      <c r="A38" s="55" t="s">
        <v>89</v>
      </c>
    </row>
    <row r="39" ht="12.75"/>
    <row r="40" spans="1:22" ht="13.5">
      <c r="A40" s="82"/>
      <c r="B40" s="82" t="s">
        <v>5</v>
      </c>
      <c r="C40" s="83"/>
      <c r="D40" s="82" t="s">
        <v>6</v>
      </c>
      <c r="E40" s="82" t="s">
        <v>110</v>
      </c>
      <c r="F40" s="82" t="s">
        <v>111</v>
      </c>
      <c r="G40" s="82" t="s">
        <v>112</v>
      </c>
      <c r="H40" s="82" t="s">
        <v>113</v>
      </c>
      <c r="I40" s="82" t="s">
        <v>7</v>
      </c>
      <c r="J40" s="82" t="s">
        <v>114</v>
      </c>
      <c r="K40" s="82" t="s">
        <v>115</v>
      </c>
      <c r="L40" s="82" t="s">
        <v>116</v>
      </c>
      <c r="M40" s="82" t="s">
        <v>117</v>
      </c>
      <c r="N40" s="82" t="s">
        <v>8</v>
      </c>
      <c r="O40" s="82" t="s">
        <v>9</v>
      </c>
      <c r="P40" s="82" t="s">
        <v>10</v>
      </c>
      <c r="Q40" s="82" t="s">
        <v>11</v>
      </c>
      <c r="R40" s="82" t="s">
        <v>0</v>
      </c>
      <c r="S40" s="82" t="s">
        <v>12</v>
      </c>
      <c r="T40" s="82" t="s">
        <v>118</v>
      </c>
      <c r="U40" s="82" t="s">
        <v>124</v>
      </c>
      <c r="V40" s="9">
        <v>2008</v>
      </c>
    </row>
    <row r="41" spans="1:21" ht="13.5">
      <c r="A41" s="82" t="s">
        <v>1</v>
      </c>
      <c r="B41" s="82" t="s">
        <v>125</v>
      </c>
      <c r="C41" s="8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2" ht="13.5">
      <c r="A42" s="82" t="s">
        <v>13</v>
      </c>
      <c r="B42" s="82" t="s">
        <v>126</v>
      </c>
      <c r="C42" s="83"/>
      <c r="D42" s="82">
        <f>'[7]EN_16'!D489</f>
        <v>5265.244</v>
      </c>
      <c r="E42" s="82">
        <f>'[7]EN_16'!E489</f>
        <v>5350.29</v>
      </c>
      <c r="F42" s="82">
        <f>'[7]EN_16'!F489</f>
        <v>5433.686</v>
      </c>
      <c r="G42" s="82">
        <f>'[7]EN_16'!G489</f>
        <v>5517.34</v>
      </c>
      <c r="H42" s="82">
        <f>'[7]EN_16'!H489</f>
        <v>5599.226</v>
      </c>
      <c r="I42" s="82">
        <f>'[7]EN_16'!I489</f>
        <v>5680.362</v>
      </c>
      <c r="J42" s="82">
        <f>'[7]EN_16'!J489</f>
        <v>5760.628</v>
      </c>
      <c r="K42" s="82">
        <f>'[7]EN_16'!K489</f>
        <v>5840.818</v>
      </c>
      <c r="L42" s="82">
        <f>'[7]EN_16'!L489</f>
        <v>5920.088</v>
      </c>
      <c r="M42" s="82">
        <f>'[7]EN_16'!M489</f>
        <v>5999.538</v>
      </c>
      <c r="N42" s="82">
        <f>'[7]EN_16'!N489</f>
        <v>6074.012</v>
      </c>
      <c r="O42" s="82">
        <f>'[7]EN_16'!O489</f>
        <v>6151.117</v>
      </c>
      <c r="P42" s="82">
        <f>'[7]EN_16'!P489</f>
        <v>6228.156</v>
      </c>
      <c r="Q42" s="82">
        <f>'[7]EN_16'!Q489</f>
        <v>6305.603</v>
      </c>
      <c r="R42" s="82">
        <f>'[7]EN_16'!R489</f>
        <v>6382.473</v>
      </c>
      <c r="S42" s="82">
        <f>'[7]EN_16'!S489</f>
        <v>6458.613</v>
      </c>
      <c r="T42" s="82">
        <f>'[7]EN_16'!T489</f>
        <v>6534.54</v>
      </c>
      <c r="U42" s="82">
        <f>'[7]EN_16'!U489</f>
        <v>6610.492</v>
      </c>
      <c r="V42" s="113">
        <f>'[7]EN_16'!V489</f>
        <v>6687.896</v>
      </c>
    </row>
    <row r="43" spans="1:22" ht="13.5">
      <c r="A43" s="82" t="s">
        <v>108</v>
      </c>
      <c r="B43" s="82" t="s">
        <v>126</v>
      </c>
      <c r="C43" s="83"/>
      <c r="D43" s="82">
        <f>'[7]EN_16'!D490</f>
        <v>633.594</v>
      </c>
      <c r="E43" s="82">
        <f>'[7]EN_16'!E490</f>
        <v>650.743</v>
      </c>
      <c r="F43" s="82">
        <f>'[7]EN_16'!F490</f>
        <v>668.053</v>
      </c>
      <c r="G43" s="82">
        <f>'[7]EN_16'!G490</f>
        <v>685.554</v>
      </c>
      <c r="H43" s="82">
        <f>'[7]EN_16'!H490</f>
        <v>703.322</v>
      </c>
      <c r="I43" s="82">
        <f>'[7]EN_16'!I490</f>
        <v>721.408</v>
      </c>
      <c r="J43" s="82">
        <f>'[7]EN_16'!J490</f>
        <v>739.859</v>
      </c>
      <c r="K43" s="82">
        <f>'[7]EN_16'!K490</f>
        <v>758.673</v>
      </c>
      <c r="L43" s="82">
        <f>'[7]EN_16'!L490</f>
        <v>777.833</v>
      </c>
      <c r="M43" s="82">
        <f>'[7]EN_16'!M490</f>
        <v>797.354</v>
      </c>
      <c r="N43" s="82">
        <f>'[7]EN_16'!N490</f>
        <v>817.2</v>
      </c>
      <c r="O43" s="82">
        <f>'[7]EN_16'!O490</f>
        <v>837.072</v>
      </c>
      <c r="P43" s="82">
        <f>'[7]EN_16'!P490</f>
        <v>856.882</v>
      </c>
      <c r="Q43" s="82">
        <f>'[7]EN_16'!Q490</f>
        <v>877.106</v>
      </c>
      <c r="R43" s="82">
        <f>'[7]EN_16'!R490</f>
        <v>897.751</v>
      </c>
      <c r="S43" s="82">
        <f>'[7]EN_16'!S490</f>
        <v>918.841</v>
      </c>
      <c r="T43" s="82">
        <f>'[7]EN_16'!T490</f>
        <v>940.38</v>
      </c>
      <c r="U43" s="82">
        <f>'[7]EN_16'!U490</f>
        <v>961.856</v>
      </c>
      <c r="V43" s="113">
        <f>'[7]EN_16'!V490</f>
        <v>984.253</v>
      </c>
    </row>
    <row r="44" spans="1:22" ht="14.25">
      <c r="A44" s="82" t="s">
        <v>120</v>
      </c>
      <c r="B44" s="82" t="s">
        <v>126</v>
      </c>
      <c r="C44" s="83"/>
      <c r="D44" s="82">
        <f>'[7]EN_16'!D491</f>
        <v>131.564</v>
      </c>
      <c r="E44" s="82">
        <f>'[7]EN_16'!E491</f>
        <v>133.208</v>
      </c>
      <c r="F44" s="82">
        <f>'[7]EN_16'!F491</f>
        <v>136.576</v>
      </c>
      <c r="G44" s="82">
        <f>'[7]EN_16'!G491</f>
        <v>140.382</v>
      </c>
      <c r="H44" s="82">
        <f>'[7]EN_16'!H491</f>
        <v>144.17</v>
      </c>
      <c r="I44" s="82">
        <f>'[7]EN_16'!I491</f>
        <v>147.894</v>
      </c>
      <c r="J44" s="82">
        <f>'[7]EN_16'!J491</f>
        <v>151.497</v>
      </c>
      <c r="K44" s="82">
        <f>'[7]EN_16'!K491</f>
        <v>155.056</v>
      </c>
      <c r="L44" s="82">
        <f>'[7]EN_16'!L491</f>
        <v>158.689</v>
      </c>
      <c r="M44" s="82">
        <f>'[7]EN_16'!M491</f>
        <v>162.168</v>
      </c>
      <c r="N44" s="82">
        <f>'[7]EN_16'!N491</f>
        <v>165.934</v>
      </c>
      <c r="O44" s="82">
        <f>'[7]EN_16'!O491</f>
        <v>169.757</v>
      </c>
      <c r="P44" s="82">
        <f>'[7]EN_16'!P491</f>
        <v>173.602</v>
      </c>
      <c r="Q44" s="82">
        <f>'[7]EN_16'!Q491</f>
        <v>177.51</v>
      </c>
      <c r="R44" s="82">
        <f>'[7]EN_16'!R491</f>
        <v>181.511</v>
      </c>
      <c r="S44" s="82">
        <f>'[7]EN_16'!S491</f>
        <v>185.718</v>
      </c>
      <c r="T44" s="82">
        <f>'[7]EN_16'!T491</f>
        <v>189.985</v>
      </c>
      <c r="U44" s="82">
        <f>'[7]EN_16'!U491</f>
        <v>194.206</v>
      </c>
      <c r="V44" s="113">
        <f>'[7]EN_16'!V491</f>
        <v>198.503</v>
      </c>
    </row>
    <row r="45" spans="1:22" ht="14.25">
      <c r="A45" s="82" t="s">
        <v>121</v>
      </c>
      <c r="B45" s="82" t="s">
        <v>126</v>
      </c>
      <c r="C45" s="83"/>
      <c r="D45" s="82">
        <f>'[7]EN_16'!D492</f>
        <v>1140.89</v>
      </c>
      <c r="E45" s="82">
        <f>'[7]EN_16'!E492</f>
        <v>1156.532</v>
      </c>
      <c r="F45" s="82">
        <f>'[7]EN_16'!F492</f>
        <v>1170.771</v>
      </c>
      <c r="G45" s="82">
        <f>'[7]EN_16'!G492</f>
        <v>1184.341</v>
      </c>
      <c r="H45" s="82">
        <f>'[7]EN_16'!H492</f>
        <v>1197.87</v>
      </c>
      <c r="I45" s="82">
        <f>'[7]EN_16'!I492</f>
        <v>1211.011</v>
      </c>
      <c r="J45" s="82">
        <f>'[7]EN_16'!J492</f>
        <v>1223.986</v>
      </c>
      <c r="K45" s="82">
        <f>'[7]EN_16'!K492</f>
        <v>1236.564</v>
      </c>
      <c r="L45" s="82">
        <f>'[7]EN_16'!L492</f>
        <v>1248.479</v>
      </c>
      <c r="M45" s="82">
        <f>'[7]EN_16'!M492</f>
        <v>1260.342</v>
      </c>
      <c r="N45" s="82">
        <f>'[7]EN_16'!N492</f>
        <v>1269.31</v>
      </c>
      <c r="O45" s="82">
        <f>'[7]EN_16'!O492</f>
        <v>1278.564</v>
      </c>
      <c r="P45" s="82">
        <f>'[7]EN_16'!P492</f>
        <v>1287.144</v>
      </c>
      <c r="Q45" s="82">
        <f>'[7]EN_16'!Q492</f>
        <v>1295.131</v>
      </c>
      <c r="R45" s="82">
        <f>'[7]EN_16'!R492</f>
        <v>1302.941</v>
      </c>
      <c r="S45" s="82">
        <f>'[7]EN_16'!S492</f>
        <v>1310.533</v>
      </c>
      <c r="T45" s="82">
        <f>'[7]EN_16'!T492</f>
        <v>1317.877</v>
      </c>
      <c r="U45" s="82">
        <f>'[7]EN_16'!U492</f>
        <v>1325.236</v>
      </c>
      <c r="V45" s="113">
        <f>'[7]EN_16'!V492</f>
        <v>1332.618</v>
      </c>
    </row>
    <row r="46" spans="1:22" ht="14.25">
      <c r="A46" s="82" t="s">
        <v>107</v>
      </c>
      <c r="B46" s="82" t="s">
        <v>126</v>
      </c>
      <c r="C46" s="83"/>
      <c r="D46" s="82">
        <f>'[7]EN_16'!D493</f>
        <v>849.515</v>
      </c>
      <c r="E46" s="82">
        <f>'[7]EN_16'!E493</f>
        <v>866.53</v>
      </c>
      <c r="F46" s="82">
        <f>'[7]EN_16'!F493</f>
        <v>882.821</v>
      </c>
      <c r="G46" s="82">
        <f>'[7]EN_16'!G493</f>
        <v>899.329</v>
      </c>
      <c r="H46" s="82">
        <f>'[7]EN_16'!H493</f>
        <v>915.697</v>
      </c>
      <c r="I46" s="82">
        <f>'[7]EN_16'!I493</f>
        <v>932.18</v>
      </c>
      <c r="J46" s="82">
        <f>'[7]EN_16'!J493</f>
        <v>948.759</v>
      </c>
      <c r="K46" s="82">
        <f>'[7]EN_16'!K493</f>
        <v>965.428</v>
      </c>
      <c r="L46" s="82">
        <f>'[7]EN_16'!L493</f>
        <v>982.182</v>
      </c>
      <c r="M46" s="82">
        <f>'[7]EN_16'!M493</f>
        <v>999.016</v>
      </c>
      <c r="N46" s="82">
        <f>'[7]EN_16'!N493</f>
        <v>1015.923</v>
      </c>
      <c r="O46" s="82">
        <f>'[7]EN_16'!O493</f>
        <v>1032.473</v>
      </c>
      <c r="P46" s="82">
        <f>'[7]EN_16'!P493</f>
        <v>1048.641</v>
      </c>
      <c r="Q46" s="82">
        <f>'[7]EN_16'!Q493</f>
        <v>1064.399</v>
      </c>
      <c r="R46" s="82">
        <f>'[7]EN_16'!R493</f>
        <v>1079.721</v>
      </c>
      <c r="S46" s="82">
        <f>'[7]EN_16'!S493</f>
        <v>1094.583</v>
      </c>
      <c r="T46" s="82">
        <f>'[7]EN_16'!T493</f>
        <v>1109.811</v>
      </c>
      <c r="U46" s="82">
        <f>'[7]EN_16'!U493</f>
        <v>1124.787</v>
      </c>
      <c r="V46" s="113">
        <f>'[7]EN_16'!V493</f>
        <v>1139.965</v>
      </c>
    </row>
    <row r="47" spans="1:22" ht="14.25">
      <c r="A47" s="82" t="s">
        <v>14</v>
      </c>
      <c r="B47" s="82" t="s">
        <v>126</v>
      </c>
      <c r="C47" s="83"/>
      <c r="D47" s="82">
        <f>'[7]EN_16'!D494</f>
        <v>147.969</v>
      </c>
      <c r="E47" s="82">
        <f>'[7]EN_16'!E494</f>
        <v>148.394</v>
      </c>
      <c r="F47" s="82">
        <f>'[7]EN_16'!F494</f>
        <v>148.538</v>
      </c>
      <c r="G47" s="82">
        <f>'[7]EN_16'!G494</f>
        <v>148.459</v>
      </c>
      <c r="H47" s="82">
        <f>'[7]EN_16'!H494</f>
        <v>148.408</v>
      </c>
      <c r="I47" s="82">
        <f>'[7]EN_16'!I494</f>
        <v>148.376</v>
      </c>
      <c r="J47" s="82">
        <f>'[7]EN_16'!J494</f>
        <v>148.16</v>
      </c>
      <c r="K47" s="82">
        <f>'[7]EN_16'!K494</f>
        <v>147.915</v>
      </c>
      <c r="L47" s="82">
        <f>'[7]EN_16'!L494</f>
        <v>147.671</v>
      </c>
      <c r="M47" s="82">
        <f>'[7]EN_16'!M494</f>
        <v>147.215</v>
      </c>
      <c r="N47" s="82">
        <f>'[7]EN_16'!N494</f>
        <v>146.597</v>
      </c>
      <c r="O47" s="82">
        <f>'[7]EN_16'!O494</f>
        <v>145.977</v>
      </c>
      <c r="P47" s="82">
        <f>'[7]EN_16'!P494</f>
        <v>145.307</v>
      </c>
      <c r="Q47" s="82">
        <f>'[7]EN_16'!Q494</f>
        <v>144.566</v>
      </c>
      <c r="R47" s="82">
        <f>'[7]EN_16'!R494</f>
        <v>143.821</v>
      </c>
      <c r="S47" s="82">
        <f>'[7]EN_16'!S494</f>
        <v>143.114</v>
      </c>
      <c r="T47" s="82">
        <f>'[7]EN_16'!T494</f>
        <v>142.487</v>
      </c>
      <c r="U47" s="82">
        <f>'[7]EN_16'!U494</f>
        <v>142.087</v>
      </c>
      <c r="V47" s="113">
        <f>'[7]EN_16'!V494</f>
        <v>141.786</v>
      </c>
    </row>
    <row r="48" spans="1:22" ht="14.25">
      <c r="A48" s="82" t="s">
        <v>4</v>
      </c>
      <c r="B48" s="82" t="s">
        <v>126</v>
      </c>
      <c r="C48" s="83"/>
      <c r="D48" s="82">
        <f>'[7]EN_16'!D495</f>
        <v>250.181</v>
      </c>
      <c r="E48" s="82">
        <f>'[7]EN_16'!E495</f>
        <v>253.53</v>
      </c>
      <c r="F48" s="82">
        <f>'[7]EN_16'!F495</f>
        <v>256.922</v>
      </c>
      <c r="G48" s="82">
        <f>'[7]EN_16'!G495</f>
        <v>260.282</v>
      </c>
      <c r="H48" s="82">
        <f>'[7]EN_16'!H495</f>
        <v>263.455</v>
      </c>
      <c r="I48" s="82">
        <f>'[7]EN_16'!I495</f>
        <v>266.588</v>
      </c>
      <c r="J48" s="82">
        <f>'[7]EN_16'!J495</f>
        <v>269.714</v>
      </c>
      <c r="K48" s="82">
        <f>'[7]EN_16'!K495</f>
        <v>272.958</v>
      </c>
      <c r="L48" s="82">
        <f>'[7]EN_16'!L495</f>
        <v>276.154</v>
      </c>
      <c r="M48" s="82">
        <f>'[7]EN_16'!M495</f>
        <v>279.328</v>
      </c>
      <c r="N48" s="82">
        <f>'[7]EN_16'!N495</f>
        <v>282.413</v>
      </c>
      <c r="O48" s="82">
        <f>'[7]EN_16'!O495</f>
        <v>285.294</v>
      </c>
      <c r="P48" s="82">
        <f>'[7]EN_16'!P495</f>
        <v>288.055</v>
      </c>
      <c r="Q48" s="82">
        <f>'[7]EN_16'!Q495</f>
        <v>290.729</v>
      </c>
      <c r="R48" s="82">
        <f>'[7]EN_16'!R495</f>
        <v>293.348</v>
      </c>
      <c r="S48" s="82">
        <f>'[7]EN_16'!S495</f>
        <v>296.036</v>
      </c>
      <c r="T48" s="82">
        <f>'[7]EN_16'!T495</f>
        <v>298.82</v>
      </c>
      <c r="U48" s="82">
        <f>'[7]EN_16'!U495</f>
        <v>301.737</v>
      </c>
      <c r="V48" s="113">
        <f>'[7]EN_16'!V495</f>
        <v>304.529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E469"/>
  <sheetViews>
    <sheetView tabSelected="1" zoomScale="90" zoomScaleNormal="90" zoomScalePageLayoutView="0" workbookViewId="0" topLeftCell="A359">
      <selection activeCell="A381" sqref="A381:U388"/>
    </sheetView>
  </sheetViews>
  <sheetFormatPr defaultColWidth="9.140625" defaultRowHeight="12.75"/>
  <cols>
    <col min="1" max="1" width="22.140625" style="0" customWidth="1"/>
    <col min="2" max="2" width="14.8515625" style="0" customWidth="1"/>
    <col min="3" max="6" width="9.28125" style="0" bestFit="1" customWidth="1"/>
    <col min="7" max="7" width="10.140625" style="0" customWidth="1"/>
    <col min="8" max="8" width="9.8515625" style="0" customWidth="1"/>
    <col min="9" max="9" width="15.140625" style="0" customWidth="1"/>
    <col min="20" max="21" width="11.8515625" style="0" customWidth="1"/>
    <col min="22" max="22" width="25.421875" style="0" customWidth="1"/>
    <col min="23" max="25" width="9.00390625" style="0" customWidth="1"/>
    <col min="26" max="26" width="9.140625" style="121" customWidth="1"/>
    <col min="27" max="27" width="11.8515625" style="0" customWidth="1"/>
  </cols>
  <sheetData>
    <row r="1" spans="1:25" ht="18.75" thickTop="1">
      <c r="A1" s="22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U1" s="8"/>
      <c r="W1" s="23" t="s">
        <v>99</v>
      </c>
      <c r="X1" s="24"/>
      <c r="Y1" s="17"/>
    </row>
    <row r="2" spans="1:25" ht="13.5" thickBot="1">
      <c r="A2" s="2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4" t="s">
        <v>93</v>
      </c>
      <c r="X2" s="24"/>
      <c r="Y2" s="17"/>
    </row>
    <row r="3" spans="1:25" ht="13.5" thickTop="1">
      <c r="A3" s="2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24" t="s">
        <v>95</v>
      </c>
      <c r="X3" s="27">
        <v>40339.481782407405</v>
      </c>
      <c r="Y3" s="17"/>
    </row>
    <row r="4" spans="1:25" ht="12.75">
      <c r="A4" s="24" t="s">
        <v>95</v>
      </c>
      <c r="B4" s="28">
        <v>40338.80342592593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24"/>
      <c r="X4" s="24"/>
      <c r="Y4" s="17"/>
    </row>
    <row r="5" spans="1:25" ht="13.5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8"/>
      <c r="U5" s="8"/>
      <c r="W5" s="24" t="s">
        <v>96</v>
      </c>
      <c r="X5" s="24" t="s">
        <v>100</v>
      </c>
      <c r="Y5" s="17"/>
    </row>
    <row r="6" spans="1:25" ht="13.5" thickTop="1">
      <c r="A6" s="31"/>
      <c r="B6" s="32" t="s">
        <v>15</v>
      </c>
      <c r="C6" s="33" t="s">
        <v>105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U6" s="8"/>
      <c r="W6" s="24" t="s">
        <v>101</v>
      </c>
      <c r="X6" s="24" t="s">
        <v>102</v>
      </c>
      <c r="Y6" s="18"/>
    </row>
    <row r="7" spans="1:25" ht="12.75">
      <c r="A7" s="26"/>
      <c r="B7" s="34" t="s">
        <v>16</v>
      </c>
      <c r="C7" s="35" t="s">
        <v>80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24" t="s">
        <v>103</v>
      </c>
      <c r="X7" s="24" t="s">
        <v>104</v>
      </c>
      <c r="Y7" s="18"/>
    </row>
    <row r="8" spans="1:25" ht="12.75">
      <c r="A8" s="26"/>
      <c r="B8" s="34" t="s">
        <v>17</v>
      </c>
      <c r="C8" s="35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127"/>
      <c r="X8" s="128"/>
      <c r="Y8" s="132"/>
    </row>
    <row r="9" spans="1:25" ht="12.7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7"/>
      <c r="U9" s="7"/>
      <c r="W9" s="20" t="s">
        <v>18</v>
      </c>
      <c r="X9" s="37" t="s">
        <v>140</v>
      </c>
      <c r="Y9" s="38"/>
    </row>
    <row r="10" spans="1:25" ht="12.75">
      <c r="A10" s="39" t="s">
        <v>18</v>
      </c>
      <c r="B10" s="40" t="s">
        <v>19</v>
      </c>
      <c r="C10" s="37" t="s">
        <v>20</v>
      </c>
      <c r="D10" s="37" t="s">
        <v>21</v>
      </c>
      <c r="E10" s="37" t="s">
        <v>22</v>
      </c>
      <c r="F10" s="37" t="s">
        <v>23</v>
      </c>
      <c r="G10" s="37" t="s">
        <v>24</v>
      </c>
      <c r="H10" s="37" t="s">
        <v>25</v>
      </c>
      <c r="I10" s="37" t="s">
        <v>26</v>
      </c>
      <c r="J10" s="37" t="s">
        <v>27</v>
      </c>
      <c r="K10" s="37" t="s">
        <v>28</v>
      </c>
      <c r="L10" s="37" t="s">
        <v>29</v>
      </c>
      <c r="M10" s="37" t="s">
        <v>30</v>
      </c>
      <c r="N10" s="37" t="s">
        <v>31</v>
      </c>
      <c r="O10" s="37" t="s">
        <v>32</v>
      </c>
      <c r="P10" s="37" t="s">
        <v>33</v>
      </c>
      <c r="Q10" s="37" t="s">
        <v>34</v>
      </c>
      <c r="R10" s="37" t="s">
        <v>35</v>
      </c>
      <c r="S10" s="37" t="s">
        <v>90</v>
      </c>
      <c r="T10" s="37" t="s">
        <v>94</v>
      </c>
      <c r="U10" s="37" t="s">
        <v>140</v>
      </c>
      <c r="W10" s="41" t="s">
        <v>36</v>
      </c>
      <c r="X10" s="133"/>
      <c r="Y10" s="134"/>
    </row>
    <row r="11" spans="1:28" ht="12.75">
      <c r="A11" s="43" t="s">
        <v>36</v>
      </c>
      <c r="B11" s="4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W11" s="45" t="s">
        <v>97</v>
      </c>
      <c r="X11" s="110" t="s">
        <v>146</v>
      </c>
      <c r="Y11" s="19"/>
      <c r="Z11" s="122"/>
      <c r="AA11" s="18"/>
      <c r="AB11" s="18"/>
    </row>
    <row r="12" spans="1:28" ht="15" customHeight="1">
      <c r="A12" s="107" t="s">
        <v>67</v>
      </c>
      <c r="B12" s="3"/>
      <c r="C12" s="108">
        <f>'[7]EN_16'!C16</f>
        <v>19132</v>
      </c>
      <c r="D12" s="108">
        <f>'[7]EN_16'!D16</f>
        <v>20657</v>
      </c>
      <c r="E12" s="108">
        <f>'[7]EN_16'!E16</f>
        <v>20044</v>
      </c>
      <c r="F12" s="108">
        <f>'[7]EN_16'!F16</f>
        <v>20376</v>
      </c>
      <c r="G12" s="108">
        <f>'[7]EN_16'!G16</f>
        <v>20046</v>
      </c>
      <c r="H12" s="108">
        <f>'[7]EN_16'!H16</f>
        <v>21063</v>
      </c>
      <c r="I12" s="108">
        <f>'[7]EN_16'!I16</f>
        <v>22757</v>
      </c>
      <c r="J12" s="108">
        <f>'[7]EN_16'!J16</f>
        <v>22342</v>
      </c>
      <c r="K12" s="108">
        <f>'[7]EN_16'!K16</f>
        <v>22863</v>
      </c>
      <c r="L12" s="108">
        <f>'[7]EN_16'!L16</f>
        <v>22960</v>
      </c>
      <c r="M12" s="108">
        <f>'[7]EN_16'!M16</f>
        <v>23220</v>
      </c>
      <c r="N12" s="108">
        <f>'[7]EN_16'!N16</f>
        <v>24856</v>
      </c>
      <c r="O12" s="108">
        <f>'[7]EN_16'!O16</f>
        <v>25129</v>
      </c>
      <c r="P12" s="108">
        <f>'[7]EN_16'!P16</f>
        <v>26437</v>
      </c>
      <c r="Q12" s="108">
        <f>'[7]EN_16'!Q16</f>
        <v>26563</v>
      </c>
      <c r="R12" s="108">
        <f>'[7]EN_16'!R16</f>
        <v>27937</v>
      </c>
      <c r="S12" s="108">
        <f>'[7]EN_16'!S16</f>
        <v>27147</v>
      </c>
      <c r="T12" s="108">
        <f>'[7]EN_16'!T16</f>
        <v>26918</v>
      </c>
      <c r="U12" s="108">
        <f>'[7]EN_16'!U16</f>
        <v>26984</v>
      </c>
      <c r="V12" s="117">
        <f aca="true" t="shared" si="0" ref="V12:V45">U12/T12-1</f>
        <v>0.002451890928003575</v>
      </c>
      <c r="W12" s="107" t="str">
        <f>'[7]EN_16'!A394</f>
        <v>Austria</v>
      </c>
      <c r="X12" s="111">
        <f>'[7]EN_16'!B394</f>
        <v>8318592</v>
      </c>
      <c r="Y12" s="19"/>
      <c r="Z12" s="122">
        <v>-0.046058661778185184</v>
      </c>
      <c r="AA12" s="18" t="s">
        <v>61</v>
      </c>
      <c r="AB12" s="18">
        <v>2270894</v>
      </c>
    </row>
    <row r="13" spans="1:28" ht="15" customHeight="1">
      <c r="A13" s="107" t="s">
        <v>49</v>
      </c>
      <c r="B13" s="3"/>
      <c r="C13" s="108">
        <f>'[7]EN_16'!C17</f>
        <v>32071</v>
      </c>
      <c r="D13" s="108">
        <f>'[7]EN_16'!D17</f>
        <v>33841</v>
      </c>
      <c r="E13" s="108">
        <f>'[7]EN_16'!E17</f>
        <v>34525</v>
      </c>
      <c r="F13" s="108">
        <f>'[7]EN_16'!F17</f>
        <v>33860</v>
      </c>
      <c r="G13" s="108">
        <f>'[7]EN_16'!G17</f>
        <v>35517</v>
      </c>
      <c r="H13" s="108">
        <f>'[7]EN_16'!H17</f>
        <v>36073</v>
      </c>
      <c r="I13" s="108">
        <f>'[7]EN_16'!I17</f>
        <v>37981</v>
      </c>
      <c r="J13" s="108">
        <f>'[7]EN_16'!J17</f>
        <v>38363</v>
      </c>
      <c r="K13" s="108">
        <f>'[7]EN_16'!K17</f>
        <v>39037</v>
      </c>
      <c r="L13" s="108">
        <f>'[7]EN_16'!L17</f>
        <v>38968</v>
      </c>
      <c r="M13" s="108">
        <f>'[7]EN_16'!M17</f>
        <v>39129</v>
      </c>
      <c r="N13" s="108">
        <f>'[7]EN_16'!N17</f>
        <v>39387</v>
      </c>
      <c r="O13" s="108">
        <f>'[7]EN_16'!O17</f>
        <v>37652</v>
      </c>
      <c r="P13" s="108">
        <f>'[7]EN_16'!P17</f>
        <v>40042</v>
      </c>
      <c r="Q13" s="108">
        <f>'[7]EN_16'!Q17</f>
        <v>39427</v>
      </c>
      <c r="R13" s="108">
        <f>'[7]EN_16'!R17</f>
        <v>38436</v>
      </c>
      <c r="S13" s="108">
        <f>'[7]EN_16'!S17</f>
        <v>38142</v>
      </c>
      <c r="T13" s="108">
        <f>'[7]EN_16'!T17</f>
        <v>34877</v>
      </c>
      <c r="U13" s="108">
        <f>'[7]EN_16'!U17</f>
        <v>37594</v>
      </c>
      <c r="V13" s="117">
        <f t="shared" si="0"/>
        <v>0.07790234251799188</v>
      </c>
      <c r="W13" s="107" t="str">
        <f>'[7]EN_16'!A395</f>
        <v>Belgium</v>
      </c>
      <c r="X13" s="111">
        <f>'[7]EN_16'!B395</f>
        <v>10666866</v>
      </c>
      <c r="Y13" s="19"/>
      <c r="Z13" s="122">
        <v>-0.04244511343348245</v>
      </c>
      <c r="AA13" s="18" t="s">
        <v>59</v>
      </c>
      <c r="AB13" s="18">
        <v>59619290</v>
      </c>
    </row>
    <row r="14" spans="1:28" ht="15" customHeight="1">
      <c r="A14" s="107" t="s">
        <v>50</v>
      </c>
      <c r="B14" s="3"/>
      <c r="C14" s="108">
        <f>'[7]EN_16'!C18</f>
        <v>16146</v>
      </c>
      <c r="D14" s="108">
        <f>'[7]EN_16'!D18</f>
        <v>12410</v>
      </c>
      <c r="E14" s="108">
        <f>'[7]EN_16'!E18</f>
        <v>10930</v>
      </c>
      <c r="F14" s="108">
        <f>'[7]EN_16'!F18</f>
        <v>10694</v>
      </c>
      <c r="G14" s="108">
        <f>'[7]EN_16'!G18</f>
        <v>10781</v>
      </c>
      <c r="H14" s="108">
        <f>'[7]EN_16'!H18</f>
        <v>11384</v>
      </c>
      <c r="I14" s="108">
        <f>'[7]EN_16'!I18</f>
        <v>11538</v>
      </c>
      <c r="J14" s="108">
        <f>'[7]EN_16'!J18</f>
        <v>9283</v>
      </c>
      <c r="K14" s="108">
        <f>'[7]EN_16'!K18</f>
        <v>9931</v>
      </c>
      <c r="L14" s="108">
        <f>'[7]EN_16'!L18</f>
        <v>8822</v>
      </c>
      <c r="M14" s="108">
        <f>'[7]EN_16'!M18</f>
        <v>8595</v>
      </c>
      <c r="N14" s="108">
        <f>'[7]EN_16'!N18</f>
        <v>8629</v>
      </c>
      <c r="O14" s="108">
        <f>'[7]EN_16'!O18</f>
        <v>8708</v>
      </c>
      <c r="P14" s="108">
        <f>'[7]EN_16'!P18</f>
        <v>9418</v>
      </c>
      <c r="Q14" s="108">
        <f>'[7]EN_16'!Q18</f>
        <v>9228</v>
      </c>
      <c r="R14" s="108">
        <f>'[7]EN_16'!R18</f>
        <v>9680</v>
      </c>
      <c r="S14" s="108">
        <f>'[7]EN_16'!S18</f>
        <v>10109</v>
      </c>
      <c r="T14" s="108">
        <f>'[7]EN_16'!T18</f>
        <v>9869</v>
      </c>
      <c r="U14" s="108">
        <f>'[7]EN_16'!U18</f>
        <v>9614</v>
      </c>
      <c r="V14" s="117">
        <f t="shared" si="0"/>
        <v>-0.02583848414226364</v>
      </c>
      <c r="W14" s="107" t="str">
        <f>'[7]EN_16'!A396</f>
        <v>Bulgaria</v>
      </c>
      <c r="X14" s="111">
        <f>'[7]EN_16'!B396</f>
        <v>7640238</v>
      </c>
      <c r="Y14" s="19"/>
      <c r="Z14" s="122">
        <v>-0.03430861561193821</v>
      </c>
      <c r="AA14" s="18" t="s">
        <v>57</v>
      </c>
      <c r="AB14" s="18">
        <v>45283259</v>
      </c>
    </row>
    <row r="15" spans="1:28" ht="15" customHeight="1">
      <c r="A15" s="107" t="s">
        <v>137</v>
      </c>
      <c r="B15" s="3"/>
      <c r="C15" s="108">
        <f>'[7]EN_16'!C19</f>
        <v>3363</v>
      </c>
      <c r="D15" s="108">
        <f>'[7]EN_16'!D19</f>
        <v>4602</v>
      </c>
      <c r="E15" s="108">
        <f>'[7]EN_16'!E19</f>
        <v>4084</v>
      </c>
      <c r="F15" s="108">
        <f>'[7]EN_16'!F19</f>
        <v>4164</v>
      </c>
      <c r="G15" s="108">
        <f>'[7]EN_16'!G19</f>
        <v>4362</v>
      </c>
      <c r="H15" s="108">
        <f>'[7]EN_16'!H19</f>
        <v>4480</v>
      </c>
      <c r="I15" s="108">
        <f>'[7]EN_16'!I19</f>
        <v>4665</v>
      </c>
      <c r="J15" s="108">
        <f>'[7]EN_16'!J19</f>
        <v>5138</v>
      </c>
      <c r="K15" s="108">
        <f>'[7]EN_16'!K19</f>
        <v>5203</v>
      </c>
      <c r="L15" s="108">
        <f>'[7]EN_16'!L19</f>
        <v>5363</v>
      </c>
      <c r="M15" s="108">
        <f>'[7]EN_16'!M19</f>
        <v>5349</v>
      </c>
      <c r="N15" s="108">
        <f>'[7]EN_16'!N19</f>
        <v>5470</v>
      </c>
      <c r="O15" s="108">
        <f>'[7]EN_16'!O19</f>
        <v>5601</v>
      </c>
      <c r="P15" s="108">
        <f>'[7]EN_16'!P19</f>
        <v>5960</v>
      </c>
      <c r="Q15" s="108">
        <f>'[7]EN_16'!Q19</f>
        <v>6146</v>
      </c>
      <c r="R15" s="108">
        <f>'[7]EN_16'!R19</f>
        <v>6325</v>
      </c>
      <c r="S15" s="108">
        <f>'[7]EN_16'!S19</f>
        <v>6437</v>
      </c>
      <c r="T15" s="108">
        <f>'[7]EN_16'!T19</f>
        <v>6458</v>
      </c>
      <c r="U15" s="108">
        <f>'[7]EN_16'!U19</f>
        <v>6581</v>
      </c>
      <c r="V15" s="117">
        <f t="shared" si="0"/>
        <v>0.019046144317126146</v>
      </c>
      <c r="W15" s="107" t="str">
        <f>'[7]EN_16'!A397</f>
        <v>Croatia</v>
      </c>
      <c r="X15" s="111">
        <f>'[7]EN_16'!B397</f>
        <v>4436401</v>
      </c>
      <c r="Y15" s="19"/>
      <c r="Z15" s="122">
        <v>-0.03176563026153323</v>
      </c>
      <c r="AA15" s="18" t="s">
        <v>73</v>
      </c>
      <c r="AB15" s="18">
        <v>5300484</v>
      </c>
    </row>
    <row r="16" spans="1:28" ht="15" customHeight="1">
      <c r="A16" s="107" t="s">
        <v>60</v>
      </c>
      <c r="B16" s="3"/>
      <c r="C16" s="108">
        <f>'[7]EN_16'!C20</f>
        <v>1099</v>
      </c>
      <c r="D16" s="108">
        <f>'[7]EN_16'!D20</f>
        <v>1118</v>
      </c>
      <c r="E16" s="108">
        <f>'[7]EN_16'!E20</f>
        <v>1286</v>
      </c>
      <c r="F16" s="108">
        <f>'[7]EN_16'!F20</f>
        <v>1300</v>
      </c>
      <c r="G16" s="108">
        <f>'[7]EN_16'!G20</f>
        <v>1342</v>
      </c>
      <c r="H16" s="108">
        <f>'[7]EN_16'!H20</f>
        <v>1414</v>
      </c>
      <c r="I16" s="108">
        <f>'[7]EN_16'!I20</f>
        <v>1463</v>
      </c>
      <c r="J16" s="108">
        <f>'[7]EN_16'!J20</f>
        <v>1467</v>
      </c>
      <c r="K16" s="108">
        <f>'[7]EN_16'!K20</f>
        <v>1537</v>
      </c>
      <c r="L16" s="108">
        <f>'[7]EN_16'!L20</f>
        <v>1580</v>
      </c>
      <c r="M16" s="108">
        <f>'[7]EN_16'!M20</f>
        <v>1639</v>
      </c>
      <c r="N16" s="108">
        <f>'[7]EN_16'!N20</f>
        <v>1695</v>
      </c>
      <c r="O16" s="108">
        <f>'[7]EN_16'!O20</f>
        <v>1705</v>
      </c>
      <c r="P16" s="108">
        <f>'[7]EN_16'!P20</f>
        <v>1810</v>
      </c>
      <c r="Q16" s="108">
        <f>'[7]EN_16'!Q20</f>
        <v>1818</v>
      </c>
      <c r="R16" s="108">
        <f>'[7]EN_16'!R20</f>
        <v>1812</v>
      </c>
      <c r="S16" s="108">
        <f>'[7]EN_16'!S20</f>
        <v>1840</v>
      </c>
      <c r="T16" s="108">
        <f>'[7]EN_16'!T20</f>
        <v>1901</v>
      </c>
      <c r="U16" s="108">
        <f>'[7]EN_16'!U20</f>
        <v>1964</v>
      </c>
      <c r="V16" s="117">
        <f t="shared" si="0"/>
        <v>0.03314045239347707</v>
      </c>
      <c r="W16" s="107" t="str">
        <f>'[7]EN_16'!A398</f>
        <v>Cyprus</v>
      </c>
      <c r="X16" s="111">
        <f>'[7]EN_16'!B398</f>
        <v>789269</v>
      </c>
      <c r="Y16" s="19"/>
      <c r="Z16" s="122">
        <v>-0.03046521202140795</v>
      </c>
      <c r="AA16" s="18" t="s">
        <v>56</v>
      </c>
      <c r="AB16" s="18">
        <v>11213785</v>
      </c>
    </row>
    <row r="17" spans="1:28" ht="15" customHeight="1">
      <c r="A17" s="107" t="s">
        <v>51</v>
      </c>
      <c r="B17" s="3"/>
      <c r="C17" s="108">
        <f>'[7]EN_16'!C21</f>
        <v>32339</v>
      </c>
      <c r="D17" s="108">
        <f>'[7]EN_16'!D21</f>
        <v>28884</v>
      </c>
      <c r="E17" s="108">
        <f>'[7]EN_16'!E21</f>
        <v>27448</v>
      </c>
      <c r="F17" s="108">
        <f>'[7]EN_16'!F21</f>
        <v>26972</v>
      </c>
      <c r="G17" s="108">
        <f>'[7]EN_16'!G21</f>
        <v>25413</v>
      </c>
      <c r="H17" s="108">
        <f>'[7]EN_16'!H21</f>
        <v>25202</v>
      </c>
      <c r="I17" s="108">
        <f>'[7]EN_16'!I21</f>
        <v>25638</v>
      </c>
      <c r="J17" s="108">
        <f>'[7]EN_16'!J21</f>
        <v>25453</v>
      </c>
      <c r="K17" s="108">
        <f>'[7]EN_16'!K21</f>
        <v>24471</v>
      </c>
      <c r="L17" s="108">
        <f>'[7]EN_16'!L21</f>
        <v>23803</v>
      </c>
      <c r="M17" s="108">
        <f>'[7]EN_16'!M21</f>
        <v>23919</v>
      </c>
      <c r="N17" s="108">
        <f>'[7]EN_16'!N21</f>
        <v>24047</v>
      </c>
      <c r="O17" s="108">
        <f>'[7]EN_16'!O21</f>
        <v>23734</v>
      </c>
      <c r="P17" s="108">
        <f>'[7]EN_16'!P21</f>
        <v>25747</v>
      </c>
      <c r="Q17" s="108">
        <f>'[7]EN_16'!Q21</f>
        <v>26274</v>
      </c>
      <c r="R17" s="108">
        <f>'[7]EN_16'!R21</f>
        <v>26026</v>
      </c>
      <c r="S17" s="108">
        <f>'[7]EN_16'!S21</f>
        <v>26460</v>
      </c>
      <c r="T17" s="108">
        <f>'[7]EN_16'!T21</f>
        <v>25862</v>
      </c>
      <c r="U17" s="108">
        <f>'[7]EN_16'!U21</f>
        <v>25353</v>
      </c>
      <c r="V17" s="117">
        <f t="shared" si="0"/>
        <v>-0.01968138581702883</v>
      </c>
      <c r="W17" s="107" t="str">
        <f>'[7]EN_16'!A399</f>
        <v>Czech Republic</v>
      </c>
      <c r="X17" s="111">
        <f>'[7]EN_16'!B399</f>
        <v>10381130</v>
      </c>
      <c r="Y17" s="19"/>
      <c r="Z17" s="122">
        <v>-0.02583848414226364</v>
      </c>
      <c r="AA17" s="18" t="s">
        <v>50</v>
      </c>
      <c r="AB17" s="18">
        <v>7640238</v>
      </c>
    </row>
    <row r="18" spans="1:28" ht="15" customHeight="1">
      <c r="A18" s="107" t="s">
        <v>52</v>
      </c>
      <c r="B18" s="3"/>
      <c r="C18" s="108">
        <f>'[7]EN_16'!C22</f>
        <v>13443</v>
      </c>
      <c r="D18" s="108">
        <f>'[7]EN_16'!D22</f>
        <v>14123</v>
      </c>
      <c r="E18" s="108">
        <f>'[7]EN_16'!E22</f>
        <v>13977</v>
      </c>
      <c r="F18" s="108">
        <f>'[7]EN_16'!F22</f>
        <v>14421</v>
      </c>
      <c r="G18" s="108">
        <f>'[7]EN_16'!G22</f>
        <v>14461</v>
      </c>
      <c r="H18" s="108">
        <f>'[7]EN_16'!H22</f>
        <v>14760</v>
      </c>
      <c r="I18" s="108">
        <f>'[7]EN_16'!I22</f>
        <v>15374</v>
      </c>
      <c r="J18" s="108">
        <f>'[7]EN_16'!J22</f>
        <v>15041</v>
      </c>
      <c r="K18" s="108">
        <f>'[7]EN_16'!K22</f>
        <v>14996</v>
      </c>
      <c r="L18" s="108">
        <f>'[7]EN_16'!L22</f>
        <v>14960</v>
      </c>
      <c r="M18" s="108">
        <f>'[7]EN_16'!M22</f>
        <v>14635</v>
      </c>
      <c r="N18" s="108">
        <f>'[7]EN_16'!N22</f>
        <v>15025</v>
      </c>
      <c r="O18" s="108">
        <f>'[7]EN_16'!O22</f>
        <v>14743</v>
      </c>
      <c r="P18" s="108">
        <f>'[7]EN_16'!P22</f>
        <v>15076</v>
      </c>
      <c r="Q18" s="108">
        <f>'[7]EN_16'!Q22</f>
        <v>15315</v>
      </c>
      <c r="R18" s="108">
        <f>'[7]EN_16'!R22</f>
        <v>15433</v>
      </c>
      <c r="S18" s="108">
        <f>'[7]EN_16'!S22</f>
        <v>15616</v>
      </c>
      <c r="T18" s="108">
        <f>'[7]EN_16'!T22</f>
        <v>15686</v>
      </c>
      <c r="U18" s="108">
        <f>'[7]EN_16'!U22</f>
        <v>15545</v>
      </c>
      <c r="V18" s="117">
        <f t="shared" si="0"/>
        <v>-0.008988907305877869</v>
      </c>
      <c r="W18" s="107" t="str">
        <f>'[7]EN_16'!A400</f>
        <v>Denmark</v>
      </c>
      <c r="X18" s="111">
        <f>'[7]EN_16'!B400</f>
        <v>5475791</v>
      </c>
      <c r="Y18" s="19"/>
      <c r="Z18" s="122">
        <v>-0.022184209119580856</v>
      </c>
      <c r="AA18" s="18" t="s">
        <v>69</v>
      </c>
      <c r="AB18" s="18">
        <v>10617575</v>
      </c>
    </row>
    <row r="19" spans="1:28" ht="15" customHeight="1">
      <c r="A19" s="107" t="s">
        <v>54</v>
      </c>
      <c r="B19" s="3"/>
      <c r="C19" s="108">
        <f>'[7]EN_16'!C23</f>
        <v>5965</v>
      </c>
      <c r="D19" s="108">
        <f>'[7]EN_16'!D23</f>
        <v>5552</v>
      </c>
      <c r="E19" s="108">
        <f>'[7]EN_16'!E23</f>
        <v>3457</v>
      </c>
      <c r="F19" s="108">
        <f>'[7]EN_16'!F23</f>
        <v>2894</v>
      </c>
      <c r="G19" s="108">
        <f>'[7]EN_16'!G23</f>
        <v>2924</v>
      </c>
      <c r="H19" s="108">
        <f>'[7]EN_16'!H23</f>
        <v>2551</v>
      </c>
      <c r="I19" s="108">
        <f>'[7]EN_16'!I23</f>
        <v>2956</v>
      </c>
      <c r="J19" s="108">
        <f>'[7]EN_16'!J23</f>
        <v>2899</v>
      </c>
      <c r="K19" s="108">
        <f>'[7]EN_16'!K23</f>
        <v>2662</v>
      </c>
      <c r="L19" s="108">
        <f>'[7]EN_16'!L23</f>
        <v>2419</v>
      </c>
      <c r="M19" s="108">
        <f>'[7]EN_16'!M23</f>
        <v>2407</v>
      </c>
      <c r="N19" s="108">
        <f>'[7]EN_16'!N23</f>
        <v>2568</v>
      </c>
      <c r="O19" s="108">
        <f>'[7]EN_16'!O23</f>
        <v>2523</v>
      </c>
      <c r="P19" s="108">
        <f>'[7]EN_16'!P23</f>
        <v>2659</v>
      </c>
      <c r="Q19" s="108">
        <f>'[7]EN_16'!Q23</f>
        <v>2805</v>
      </c>
      <c r="R19" s="108">
        <f>'[7]EN_16'!R23</f>
        <v>2859</v>
      </c>
      <c r="S19" s="108">
        <f>'[7]EN_16'!S23</f>
        <v>2861</v>
      </c>
      <c r="T19" s="108">
        <f>'[7]EN_16'!T23</f>
        <v>3086</v>
      </c>
      <c r="U19" s="108">
        <f>'[7]EN_16'!U23</f>
        <v>3021</v>
      </c>
      <c r="V19" s="117">
        <f t="shared" si="0"/>
        <v>-0.02106286454957873</v>
      </c>
      <c r="W19" s="107" t="str">
        <f>'[7]EN_16'!A401</f>
        <v>Estonia</v>
      </c>
      <c r="X19" s="111">
        <f>'[7]EN_16'!B401</f>
        <v>1340935</v>
      </c>
      <c r="Y19" s="19"/>
      <c r="Z19" s="122">
        <v>-0.021765417170495738</v>
      </c>
      <c r="AA19" s="18" t="s">
        <v>62</v>
      </c>
      <c r="AB19" s="18">
        <v>3366357</v>
      </c>
    </row>
    <row r="20" spans="1:28" ht="15" customHeight="1">
      <c r="A20" s="107" t="s">
        <v>73</v>
      </c>
      <c r="B20" s="3"/>
      <c r="C20" s="108">
        <f>'[7]EN_16'!C24</f>
        <v>21758</v>
      </c>
      <c r="D20" s="108">
        <f>'[7]EN_16'!D24</f>
        <v>21310</v>
      </c>
      <c r="E20" s="108">
        <f>'[7]EN_16'!E24</f>
        <v>21310</v>
      </c>
      <c r="F20" s="108">
        <f>'[7]EN_16'!F24</f>
        <v>21397</v>
      </c>
      <c r="G20" s="108">
        <f>'[7]EN_16'!G24</f>
        <v>22400</v>
      </c>
      <c r="H20" s="108">
        <f>'[7]EN_16'!H24</f>
        <v>22069</v>
      </c>
      <c r="I20" s="108">
        <f>'[7]EN_16'!I24</f>
        <v>22385</v>
      </c>
      <c r="J20" s="108">
        <f>'[7]EN_16'!J24</f>
        <v>23546</v>
      </c>
      <c r="K20" s="108">
        <f>'[7]EN_16'!K24</f>
        <v>24302</v>
      </c>
      <c r="L20" s="108">
        <f>'[7]EN_16'!L24</f>
        <v>24698</v>
      </c>
      <c r="M20" s="108">
        <f>'[7]EN_16'!M24</f>
        <v>24175</v>
      </c>
      <c r="N20" s="108">
        <f>'[7]EN_16'!N24</f>
        <v>24202</v>
      </c>
      <c r="O20" s="108">
        <f>'[7]EN_16'!O24</f>
        <v>25174</v>
      </c>
      <c r="P20" s="108">
        <f>'[7]EN_16'!P24</f>
        <v>25728</v>
      </c>
      <c r="Q20" s="108">
        <f>'[7]EN_16'!Q24</f>
        <v>26208</v>
      </c>
      <c r="R20" s="108">
        <f>'[7]EN_16'!R24</f>
        <v>25368</v>
      </c>
      <c r="S20" s="108">
        <f>'[7]EN_16'!S24</f>
        <v>26902</v>
      </c>
      <c r="T20" s="108">
        <f>'[7]EN_16'!T24</f>
        <v>26727</v>
      </c>
      <c r="U20" s="108">
        <f>'[7]EN_16'!U24</f>
        <v>25878</v>
      </c>
      <c r="V20" s="117">
        <f t="shared" si="0"/>
        <v>-0.03176563026153323</v>
      </c>
      <c r="W20" s="107" t="str">
        <f>'[7]EN_16'!A402</f>
        <v>Finland</v>
      </c>
      <c r="X20" s="111">
        <f>'[7]EN_16'!B402</f>
        <v>5300484</v>
      </c>
      <c r="Y20" s="19"/>
      <c r="Z20" s="122">
        <v>-0.02106286454957873</v>
      </c>
      <c r="AA20" s="18" t="s">
        <v>54</v>
      </c>
      <c r="AB20" s="18">
        <v>1340935</v>
      </c>
    </row>
    <row r="21" spans="1:28" ht="15" customHeight="1">
      <c r="A21" s="107" t="s">
        <v>58</v>
      </c>
      <c r="B21" s="3"/>
      <c r="C21" s="108">
        <f>'[7]EN_16'!C25</f>
        <v>135865</v>
      </c>
      <c r="D21" s="108">
        <f>'[7]EN_16'!D25</f>
        <v>142311</v>
      </c>
      <c r="E21" s="108">
        <f>'[7]EN_16'!E25</f>
        <v>143594</v>
      </c>
      <c r="F21" s="108">
        <f>'[7]EN_16'!F25</f>
        <v>142983</v>
      </c>
      <c r="G21" s="108">
        <f>'[7]EN_16'!G25</f>
        <v>138544</v>
      </c>
      <c r="H21" s="108">
        <f>'[7]EN_16'!H25</f>
        <v>141604</v>
      </c>
      <c r="I21" s="108">
        <f>'[7]EN_16'!I25</f>
        <v>149183</v>
      </c>
      <c r="J21" s="108">
        <f>'[7]EN_16'!J25</f>
        <v>146828</v>
      </c>
      <c r="K21" s="108">
        <f>'[7]EN_16'!K25</f>
        <v>151570</v>
      </c>
      <c r="L21" s="108">
        <f>'[7]EN_16'!L25</f>
        <v>151269</v>
      </c>
      <c r="M21" s="108">
        <f>'[7]EN_16'!M25</f>
        <v>151120</v>
      </c>
      <c r="N21" s="108">
        <f>'[7]EN_16'!N25</f>
        <v>157361</v>
      </c>
      <c r="O21" s="108">
        <f>'[7]EN_16'!O25</f>
        <v>153020</v>
      </c>
      <c r="P21" s="108">
        <f>'[7]EN_16'!P25</f>
        <v>157094</v>
      </c>
      <c r="Q21" s="108">
        <f>'[7]EN_16'!Q25</f>
        <v>158712</v>
      </c>
      <c r="R21" s="108">
        <f>'[7]EN_16'!R25</f>
        <v>157972</v>
      </c>
      <c r="S21" s="108">
        <f>'[7]EN_16'!S25</f>
        <v>157076</v>
      </c>
      <c r="T21" s="108">
        <f>'[7]EN_16'!T25</f>
        <v>154106</v>
      </c>
      <c r="U21" s="108">
        <f>'[7]EN_16'!U25</f>
        <v>156262</v>
      </c>
      <c r="V21" s="117">
        <f t="shared" si="0"/>
        <v>0.013990370264623131</v>
      </c>
      <c r="W21" s="107" t="str">
        <f>'[7]EN_16'!A403</f>
        <v>France</v>
      </c>
      <c r="X21" s="111">
        <f>'[7]EN_16'!B403</f>
        <v>63982881</v>
      </c>
      <c r="Y21" s="19"/>
      <c r="Z21" s="122">
        <v>-0.01968138581702883</v>
      </c>
      <c r="AA21" s="18" t="s">
        <v>51</v>
      </c>
      <c r="AB21" s="18">
        <v>10381130</v>
      </c>
    </row>
    <row r="22" spans="1:28" ht="15" customHeight="1">
      <c r="A22" s="107" t="s">
        <v>138</v>
      </c>
      <c r="B22" s="3"/>
      <c r="C22" s="108">
        <f>'[7]EN_16'!C26</f>
        <v>227196</v>
      </c>
      <c r="D22" s="108">
        <f>'[7]EN_16'!D26</f>
        <v>224412</v>
      </c>
      <c r="E22" s="108">
        <f>'[7]EN_16'!E26</f>
        <v>218760</v>
      </c>
      <c r="F22" s="108">
        <f>'[7]EN_16'!F26</f>
        <v>219771</v>
      </c>
      <c r="G22" s="108">
        <f>'[7]EN_16'!G26</f>
        <v>217710</v>
      </c>
      <c r="H22" s="108">
        <f>'[7]EN_16'!H26</f>
        <v>222795</v>
      </c>
      <c r="I22" s="108">
        <f>'[7]EN_16'!I26</f>
        <v>230850</v>
      </c>
      <c r="J22" s="108">
        <f>'[7]EN_16'!J26</f>
        <v>225258</v>
      </c>
      <c r="K22" s="108">
        <f>'[7]EN_16'!K26</f>
        <v>223530</v>
      </c>
      <c r="L22" s="108">
        <f>'[7]EN_16'!L26</f>
        <v>218708</v>
      </c>
      <c r="M22" s="108">
        <f>'[7]EN_16'!M26</f>
        <v>218093</v>
      </c>
      <c r="N22" s="108">
        <f>'[7]EN_16'!N26</f>
        <v>223930</v>
      </c>
      <c r="O22" s="108">
        <f>'[7]EN_16'!O26</f>
        <v>219224</v>
      </c>
      <c r="P22" s="108">
        <f>'[7]EN_16'!P26</f>
        <v>226225</v>
      </c>
      <c r="Q22" s="108">
        <f>'[7]EN_16'!Q26</f>
        <v>225323</v>
      </c>
      <c r="R22" s="108">
        <f>'[7]EN_16'!R26</f>
        <v>222009</v>
      </c>
      <c r="S22" s="108">
        <f>'[7]EN_16'!S26</f>
        <v>226183</v>
      </c>
      <c r="T22" s="108">
        <f>'[7]EN_16'!T26</f>
        <v>216005</v>
      </c>
      <c r="U22" s="108">
        <f>'[7]EN_16'!U26</f>
        <v>224006</v>
      </c>
      <c r="V22" s="117">
        <f t="shared" si="0"/>
        <v>0.03704080924052677</v>
      </c>
      <c r="W22" s="107" t="str">
        <f>'[7]EN_16'!A404</f>
        <v>Germany (including ex-GDR)</v>
      </c>
      <c r="X22" s="111">
        <f>'[7]EN_16'!B404</f>
        <v>82217837</v>
      </c>
      <c r="Y22" s="19"/>
      <c r="Z22" s="122">
        <v>-0.01596757186092057</v>
      </c>
      <c r="AA22" s="18" t="s">
        <v>76</v>
      </c>
      <c r="AB22" s="18">
        <v>70586256</v>
      </c>
    </row>
    <row r="23" spans="1:28" ht="15" customHeight="1">
      <c r="A23" s="107" t="s">
        <v>56</v>
      </c>
      <c r="B23" s="3"/>
      <c r="C23" s="108">
        <f>'[7]EN_16'!C27</f>
        <v>14541</v>
      </c>
      <c r="D23" s="108">
        <f>'[7]EN_16'!D27</f>
        <v>14721</v>
      </c>
      <c r="E23" s="108">
        <f>'[7]EN_16'!E27</f>
        <v>14983</v>
      </c>
      <c r="F23" s="108">
        <f>'[7]EN_16'!F27</f>
        <v>15234</v>
      </c>
      <c r="G23" s="108">
        <f>'[7]EN_16'!G27</f>
        <v>15372</v>
      </c>
      <c r="H23" s="108">
        <f>'[7]EN_16'!H27</f>
        <v>15838</v>
      </c>
      <c r="I23" s="108">
        <f>'[7]EN_16'!I27</f>
        <v>16902</v>
      </c>
      <c r="J23" s="108">
        <f>'[7]EN_16'!J27</f>
        <v>17307</v>
      </c>
      <c r="K23" s="108">
        <f>'[7]EN_16'!K27</f>
        <v>18201</v>
      </c>
      <c r="L23" s="108">
        <f>'[7]EN_16'!L27</f>
        <v>18202</v>
      </c>
      <c r="M23" s="108">
        <f>'[7]EN_16'!M27</f>
        <v>18560</v>
      </c>
      <c r="N23" s="108">
        <f>'[7]EN_16'!N27</f>
        <v>19162</v>
      </c>
      <c r="O23" s="108">
        <f>'[7]EN_16'!O27</f>
        <v>19546</v>
      </c>
      <c r="P23" s="108">
        <f>'[7]EN_16'!P27</f>
        <v>20530</v>
      </c>
      <c r="Q23" s="108">
        <f>'[7]EN_16'!Q27</f>
        <v>20297</v>
      </c>
      <c r="R23" s="108">
        <f>'[7]EN_16'!R27</f>
        <v>20800</v>
      </c>
      <c r="S23" s="108">
        <f>'[7]EN_16'!S27</f>
        <v>21402</v>
      </c>
      <c r="T23" s="108">
        <f>'[7]EN_16'!T27</f>
        <v>21861</v>
      </c>
      <c r="U23" s="108">
        <f>'[7]EN_16'!U27</f>
        <v>21195</v>
      </c>
      <c r="V23" s="117">
        <f t="shared" si="0"/>
        <v>-0.03046521202140795</v>
      </c>
      <c r="W23" s="107" t="str">
        <f>'[7]EN_16'!A405</f>
        <v>Greece</v>
      </c>
      <c r="X23" s="111">
        <f>'[7]EN_16'!B405</f>
        <v>11213785</v>
      </c>
      <c r="Y23" s="19"/>
      <c r="Z23" s="122">
        <v>-0.01233231065391327</v>
      </c>
      <c r="AA23" s="18" t="s">
        <v>74</v>
      </c>
      <c r="AB23" s="18">
        <v>9182927</v>
      </c>
    </row>
    <row r="24" spans="1:28" ht="15" customHeight="1">
      <c r="A24" s="107" t="s">
        <v>64</v>
      </c>
      <c r="B24" s="3"/>
      <c r="C24" s="108">
        <f>'[7]EN_16'!C28</f>
        <v>19192</v>
      </c>
      <c r="D24" s="108">
        <f>'[7]EN_16'!D28</f>
        <v>18211</v>
      </c>
      <c r="E24" s="108">
        <f>'[7]EN_16'!E28</f>
        <v>15929</v>
      </c>
      <c r="F24" s="108">
        <f>'[7]EN_16'!F28</f>
        <v>15801</v>
      </c>
      <c r="G24" s="108">
        <f>'[7]EN_16'!G28</f>
        <v>15642</v>
      </c>
      <c r="H24" s="108">
        <f>'[7]EN_16'!H28</f>
        <v>15700</v>
      </c>
      <c r="I24" s="108">
        <f>'[7]EN_16'!I28</f>
        <v>16275</v>
      </c>
      <c r="J24" s="108">
        <f>'[7]EN_16'!J28</f>
        <v>15589</v>
      </c>
      <c r="K24" s="108">
        <f>'[7]EN_16'!K28</f>
        <v>15677</v>
      </c>
      <c r="L24" s="108">
        <f>'[7]EN_16'!L28</f>
        <v>15923</v>
      </c>
      <c r="M24" s="108">
        <f>'[7]EN_16'!M28</f>
        <v>15744</v>
      </c>
      <c r="N24" s="108">
        <f>'[7]EN_16'!N28</f>
        <v>16460</v>
      </c>
      <c r="O24" s="108">
        <f>'[7]EN_16'!O28</f>
        <v>16998</v>
      </c>
      <c r="P24" s="108">
        <f>'[7]EN_16'!P28</f>
        <v>17611</v>
      </c>
      <c r="Q24" s="108">
        <f>'[7]EN_16'!Q28</f>
        <v>17505</v>
      </c>
      <c r="R24" s="108">
        <f>'[7]EN_16'!R28</f>
        <v>18111</v>
      </c>
      <c r="S24" s="108">
        <f>'[7]EN_16'!S28</f>
        <v>18019</v>
      </c>
      <c r="T24" s="108">
        <f>'[7]EN_16'!T28</f>
        <v>16946</v>
      </c>
      <c r="U24" s="108">
        <f>'[7]EN_16'!U28</f>
        <v>17035</v>
      </c>
      <c r="V24" s="117">
        <f t="shared" si="0"/>
        <v>0.0052519768676972944</v>
      </c>
      <c r="W24" s="107" t="str">
        <f>'[7]EN_16'!A406</f>
        <v>Hungary</v>
      </c>
      <c r="X24" s="111">
        <f>'[7]EN_16'!B406</f>
        <v>10045401</v>
      </c>
      <c r="Y24" s="19"/>
      <c r="Z24" s="122">
        <v>-0.010966415352981485</v>
      </c>
      <c r="AA24" s="18" t="s">
        <v>139</v>
      </c>
      <c r="AB24" s="18">
        <v>483799</v>
      </c>
    </row>
    <row r="25" spans="1:28" ht="15" customHeight="1">
      <c r="A25" s="107" t="s">
        <v>77</v>
      </c>
      <c r="B25" s="3"/>
      <c r="C25" s="108">
        <f>'[7]EN_16'!C29</f>
        <v>1649</v>
      </c>
      <c r="D25" s="108">
        <f>'[7]EN_16'!D29</f>
        <v>1610</v>
      </c>
      <c r="E25" s="108">
        <f>'[7]EN_16'!E29</f>
        <v>1651</v>
      </c>
      <c r="F25" s="108">
        <f>'[7]EN_16'!F29</f>
        <v>1709</v>
      </c>
      <c r="G25" s="108">
        <f>'[7]EN_16'!G29</f>
        <v>1705</v>
      </c>
      <c r="H25" s="108">
        <f>'[7]EN_16'!H29</f>
        <v>1706</v>
      </c>
      <c r="I25" s="108">
        <f>'[7]EN_16'!I29</f>
        <v>1771</v>
      </c>
      <c r="J25" s="108">
        <f>'[7]EN_16'!J29</f>
        <v>1793</v>
      </c>
      <c r="K25" s="108">
        <f>'[7]EN_16'!K29</f>
        <v>1859</v>
      </c>
      <c r="L25" s="108">
        <f>'[7]EN_16'!L29</f>
        <v>2013</v>
      </c>
      <c r="M25" s="108">
        <f>'[7]EN_16'!M29</f>
        <v>2117</v>
      </c>
      <c r="N25" s="108">
        <f>'[7]EN_16'!N29</f>
        <v>2131</v>
      </c>
      <c r="O25" s="108">
        <f>'[7]EN_16'!O29</f>
        <v>2209</v>
      </c>
      <c r="P25" s="108">
        <f>'[7]EN_16'!P29</f>
        <v>2218</v>
      </c>
      <c r="Q25" s="108">
        <f>'[7]EN_16'!Q29</f>
        <v>2230</v>
      </c>
      <c r="R25" s="108">
        <f>'[7]EN_16'!R29</f>
        <v>2204</v>
      </c>
      <c r="S25" s="108">
        <f>'[7]EN_16'!S29</f>
        <v>2382</v>
      </c>
      <c r="T25" s="108">
        <f>'[7]EN_16'!T29</f>
        <v>0</v>
      </c>
      <c r="U25" s="108">
        <f>'[7]EN_16'!U29</f>
        <v>0</v>
      </c>
      <c r="V25" s="117" t="e">
        <f t="shared" si="0"/>
        <v>#DIV/0!</v>
      </c>
      <c r="W25" s="107" t="str">
        <f>'[7]EN_16'!A407</f>
        <v>Iceland</v>
      </c>
      <c r="X25" s="111">
        <f>'[7]EN_16'!B407</f>
        <v>315459</v>
      </c>
      <c r="Y25" s="19"/>
      <c r="Z25" s="122">
        <v>-0.008988907305877869</v>
      </c>
      <c r="AA25" s="18" t="s">
        <v>52</v>
      </c>
      <c r="AB25" s="18">
        <v>5475791</v>
      </c>
    </row>
    <row r="26" spans="1:28" ht="15" customHeight="1">
      <c r="A26" s="107" t="s">
        <v>55</v>
      </c>
      <c r="B26" s="3"/>
      <c r="C26" s="108">
        <f>'[7]EN_16'!C30</f>
        <v>7352</v>
      </c>
      <c r="D26" s="108">
        <f>'[7]EN_16'!D30</f>
        <v>7450</v>
      </c>
      <c r="E26" s="108">
        <f>'[7]EN_16'!E30</f>
        <v>7275</v>
      </c>
      <c r="F26" s="108">
        <f>'[7]EN_16'!F30</f>
        <v>7526</v>
      </c>
      <c r="G26" s="108">
        <f>'[7]EN_16'!G30</f>
        <v>7800</v>
      </c>
      <c r="H26" s="108">
        <f>'[7]EN_16'!H30</f>
        <v>7909</v>
      </c>
      <c r="I26" s="108">
        <f>'[7]EN_16'!I30</f>
        <v>8268</v>
      </c>
      <c r="J26" s="108">
        <f>'[7]EN_16'!J30</f>
        <v>8587</v>
      </c>
      <c r="K26" s="108">
        <f>'[7]EN_16'!K30</f>
        <v>9313</v>
      </c>
      <c r="L26" s="108">
        <f>'[7]EN_16'!L30</f>
        <v>9914</v>
      </c>
      <c r="M26" s="108">
        <f>'[7]EN_16'!M30</f>
        <v>10671</v>
      </c>
      <c r="N26" s="108">
        <f>'[7]EN_16'!N30</f>
        <v>11099</v>
      </c>
      <c r="O26" s="108">
        <f>'[7]EN_16'!O30</f>
        <v>11199</v>
      </c>
      <c r="P26" s="108">
        <f>'[7]EN_16'!P30</f>
        <v>11463</v>
      </c>
      <c r="Q26" s="108">
        <f>'[7]EN_16'!Q30</f>
        <v>11818</v>
      </c>
      <c r="R26" s="108">
        <f>'[7]EN_16'!R30</f>
        <v>12463</v>
      </c>
      <c r="S26" s="108">
        <f>'[7]EN_16'!S30</f>
        <v>13072</v>
      </c>
      <c r="T26" s="108">
        <f>'[7]EN_16'!T30</f>
        <v>12184</v>
      </c>
      <c r="U26" s="108">
        <f>'[7]EN_16'!U30</f>
        <v>13194</v>
      </c>
      <c r="V26" s="117">
        <f t="shared" si="0"/>
        <v>0.08289560078791869</v>
      </c>
      <c r="W26" s="107" t="str">
        <f>'[7]EN_16'!A408</f>
        <v>Ireland</v>
      </c>
      <c r="X26" s="111">
        <f>'[7]EN_16'!B408</f>
        <v>4401335</v>
      </c>
      <c r="Y26" s="19"/>
      <c r="Z26" s="122">
        <v>-0.007333689553833844</v>
      </c>
      <c r="AA26" s="18" t="s">
        <v>75</v>
      </c>
      <c r="AB26" s="18">
        <v>61179256</v>
      </c>
    </row>
    <row r="27" spans="1:28" ht="15" customHeight="1">
      <c r="A27" s="107" t="s">
        <v>59</v>
      </c>
      <c r="B27" s="3"/>
      <c r="C27" s="108">
        <f>'[7]EN_16'!C31</f>
        <v>107743</v>
      </c>
      <c r="D27" s="108">
        <f>'[7]EN_16'!D31</f>
        <v>110735</v>
      </c>
      <c r="E27" s="108">
        <f>'[7]EN_16'!E31</f>
        <v>110962</v>
      </c>
      <c r="F27" s="108">
        <f>'[7]EN_16'!F31</f>
        <v>111547</v>
      </c>
      <c r="G27" s="108">
        <f>'[7]EN_16'!G31</f>
        <v>109868</v>
      </c>
      <c r="H27" s="108">
        <f>'[7]EN_16'!H31</f>
        <v>114650</v>
      </c>
      <c r="I27" s="108">
        <f>'[7]EN_16'!I31</f>
        <v>115751</v>
      </c>
      <c r="J27" s="108">
        <f>'[7]EN_16'!J31</f>
        <v>116753</v>
      </c>
      <c r="K27" s="108">
        <f>'[7]EN_16'!K31</f>
        <v>120306</v>
      </c>
      <c r="L27" s="108">
        <f>'[7]EN_16'!L31</f>
        <v>124781</v>
      </c>
      <c r="M27" s="108">
        <f>'[7]EN_16'!M31</f>
        <v>124946</v>
      </c>
      <c r="N27" s="108">
        <f>'[7]EN_16'!N31</f>
        <v>126187</v>
      </c>
      <c r="O27" s="108">
        <f>'[7]EN_16'!O31</f>
        <v>125566</v>
      </c>
      <c r="P27" s="108">
        <f>'[7]EN_16'!P31</f>
        <v>131050</v>
      </c>
      <c r="Q27" s="108">
        <f>'[7]EN_16'!Q31</f>
        <v>134880</v>
      </c>
      <c r="R27" s="108">
        <f>'[7]EN_16'!R31</f>
        <v>136748</v>
      </c>
      <c r="S27" s="108">
        <f>'[7]EN_16'!S31</f>
        <v>135394</v>
      </c>
      <c r="T27" s="108">
        <f>'[7]EN_16'!T31</f>
        <v>133867</v>
      </c>
      <c r="U27" s="108">
        <f>'[7]EN_16'!U31</f>
        <v>128185</v>
      </c>
      <c r="V27" s="117">
        <f t="shared" si="0"/>
        <v>-0.04244511343348245</v>
      </c>
      <c r="W27" s="107" t="str">
        <f>'[7]EN_16'!A409</f>
        <v>Italy</v>
      </c>
      <c r="X27" s="111">
        <f>'[7]EN_16'!B409</f>
        <v>59619290</v>
      </c>
      <c r="Y27" s="19"/>
      <c r="Z27" s="122">
        <v>0.002451890928003575</v>
      </c>
      <c r="AA27" s="18" t="s">
        <v>67</v>
      </c>
      <c r="AB27" s="18">
        <v>8318592</v>
      </c>
    </row>
    <row r="28" spans="1:28" ht="15" customHeight="1">
      <c r="A28" s="107" t="s">
        <v>61</v>
      </c>
      <c r="B28" s="3"/>
      <c r="C28" s="108">
        <f>'[7]EN_16'!C32</f>
        <v>6390</v>
      </c>
      <c r="D28" s="108">
        <f>'[7]EN_16'!D32</f>
        <v>6211</v>
      </c>
      <c r="E28" s="108">
        <f>'[7]EN_16'!E32</f>
        <v>5126</v>
      </c>
      <c r="F28" s="108">
        <f>'[7]EN_16'!F32</f>
        <v>4434</v>
      </c>
      <c r="G28" s="108">
        <f>'[7]EN_16'!G32</f>
        <v>4036</v>
      </c>
      <c r="H28" s="108">
        <f>'[7]EN_16'!H32</f>
        <v>3814</v>
      </c>
      <c r="I28" s="108">
        <f>'[7]EN_16'!I32</f>
        <v>3773</v>
      </c>
      <c r="J28" s="108">
        <f>'[7]EN_16'!J32</f>
        <v>3702</v>
      </c>
      <c r="K28" s="108">
        <f>'[7]EN_16'!K32</f>
        <v>3576</v>
      </c>
      <c r="L28" s="108">
        <f>'[7]EN_16'!L32</f>
        <v>3372</v>
      </c>
      <c r="M28" s="108">
        <f>'[7]EN_16'!M32</f>
        <v>3239</v>
      </c>
      <c r="N28" s="108">
        <f>'[7]EN_16'!N32</f>
        <v>3554</v>
      </c>
      <c r="O28" s="108">
        <f>'[7]EN_16'!O32</f>
        <v>3612</v>
      </c>
      <c r="P28" s="108">
        <f>'[7]EN_16'!P32</f>
        <v>3813</v>
      </c>
      <c r="Q28" s="108">
        <f>'[7]EN_16'!Q32</f>
        <v>3921</v>
      </c>
      <c r="R28" s="108">
        <f>'[7]EN_16'!R32</f>
        <v>4030</v>
      </c>
      <c r="S28" s="108">
        <f>'[7]EN_16'!S32</f>
        <v>4199</v>
      </c>
      <c r="T28" s="108">
        <f>'[7]EN_16'!T32</f>
        <v>4364</v>
      </c>
      <c r="U28" s="108">
        <f>'[7]EN_16'!U32</f>
        <v>4163</v>
      </c>
      <c r="V28" s="117">
        <f t="shared" si="0"/>
        <v>-0.046058661778185184</v>
      </c>
      <c r="W28" s="107" t="str">
        <f>'[7]EN_16'!A410</f>
        <v>Latvia</v>
      </c>
      <c r="X28" s="111">
        <f>'[7]EN_16'!B410</f>
        <v>2270894</v>
      </c>
      <c r="Y28" s="19"/>
      <c r="Z28" s="122">
        <v>0.0027597919541448857</v>
      </c>
      <c r="AA28" s="18" t="s">
        <v>78</v>
      </c>
      <c r="AB28" s="18">
        <v>4737171</v>
      </c>
    </row>
    <row r="29" spans="1:28" ht="15" customHeight="1">
      <c r="A29" s="107" t="s">
        <v>62</v>
      </c>
      <c r="B29" s="3"/>
      <c r="C29" s="108">
        <f>'[7]EN_16'!C33</f>
        <v>9679</v>
      </c>
      <c r="D29" s="108">
        <f>'[7]EN_16'!D33</f>
        <v>10161</v>
      </c>
      <c r="E29" s="108">
        <f>'[7]EN_16'!E33</f>
        <v>6373</v>
      </c>
      <c r="F29" s="108">
        <f>'[7]EN_16'!F33</f>
        <v>4908</v>
      </c>
      <c r="G29" s="108">
        <f>'[7]EN_16'!G33</f>
        <v>4730</v>
      </c>
      <c r="H29" s="108">
        <f>'[7]EN_16'!H33</f>
        <v>4592</v>
      </c>
      <c r="I29" s="108">
        <f>'[7]EN_16'!I33</f>
        <v>4478</v>
      </c>
      <c r="J29" s="108">
        <f>'[7]EN_16'!J33</f>
        <v>4516</v>
      </c>
      <c r="K29" s="108">
        <f>'[7]EN_16'!K33</f>
        <v>4453</v>
      </c>
      <c r="L29" s="108">
        <f>'[7]EN_16'!L33</f>
        <v>4044</v>
      </c>
      <c r="M29" s="108">
        <f>'[7]EN_16'!M33</f>
        <v>3740</v>
      </c>
      <c r="N29" s="108">
        <f>'[7]EN_16'!N33</f>
        <v>3859</v>
      </c>
      <c r="O29" s="108">
        <f>'[7]EN_16'!O33</f>
        <v>4013</v>
      </c>
      <c r="P29" s="108">
        <f>'[7]EN_16'!P33</f>
        <v>4123</v>
      </c>
      <c r="Q29" s="108">
        <f>'[7]EN_16'!Q33</f>
        <v>4286</v>
      </c>
      <c r="R29" s="108">
        <f>'[7]EN_16'!R33</f>
        <v>4464</v>
      </c>
      <c r="S29" s="108">
        <f>'[7]EN_16'!S33</f>
        <v>4730</v>
      </c>
      <c r="T29" s="108">
        <f>'[7]EN_16'!T33</f>
        <v>4962</v>
      </c>
      <c r="U29" s="108">
        <f>'[7]EN_16'!U33</f>
        <v>4854</v>
      </c>
      <c r="V29" s="117">
        <f t="shared" si="0"/>
        <v>-0.021765417170495738</v>
      </c>
      <c r="W29" s="107" t="str">
        <f>'[7]EN_16'!A411</f>
        <v>Lithuania</v>
      </c>
      <c r="X29" s="111">
        <f>'[7]EN_16'!B411</f>
        <v>3366357</v>
      </c>
      <c r="Y29" s="19"/>
      <c r="Z29" s="122">
        <v>0.0027963108320250285</v>
      </c>
      <c r="AA29" s="18" t="s">
        <v>37</v>
      </c>
      <c r="AB29" s="18">
        <v>585317906</v>
      </c>
    </row>
    <row r="30" spans="1:28" ht="15" customHeight="1">
      <c r="A30" s="107" t="s">
        <v>139</v>
      </c>
      <c r="B30" s="3"/>
      <c r="C30" s="108">
        <f>'[7]EN_16'!C34</f>
        <v>3337</v>
      </c>
      <c r="D30" s="108">
        <f>'[7]EN_16'!D34</f>
        <v>3571</v>
      </c>
      <c r="E30" s="108">
        <f>'[7]EN_16'!E34</f>
        <v>3562</v>
      </c>
      <c r="F30" s="108">
        <f>'[7]EN_16'!F34</f>
        <v>3624</v>
      </c>
      <c r="G30" s="108">
        <f>'[7]EN_16'!G34</f>
        <v>3555</v>
      </c>
      <c r="H30" s="108">
        <f>'[7]EN_16'!H34</f>
        <v>3171</v>
      </c>
      <c r="I30" s="108">
        <f>'[7]EN_16'!I34</f>
        <v>3257</v>
      </c>
      <c r="J30" s="108">
        <f>'[7]EN_16'!J34</f>
        <v>3230</v>
      </c>
      <c r="K30" s="108">
        <f>'[7]EN_16'!K34</f>
        <v>3195</v>
      </c>
      <c r="L30" s="108">
        <f>'[7]EN_16'!L34</f>
        <v>3353</v>
      </c>
      <c r="M30" s="108">
        <f>'[7]EN_16'!M34</f>
        <v>3557</v>
      </c>
      <c r="N30" s="108">
        <f>'[7]EN_16'!N34</f>
        <v>3702</v>
      </c>
      <c r="O30" s="108">
        <f>'[7]EN_16'!O34</f>
        <v>3744</v>
      </c>
      <c r="P30" s="108">
        <f>'[7]EN_16'!P34</f>
        <v>3965</v>
      </c>
      <c r="Q30" s="108">
        <f>'[7]EN_16'!Q34</f>
        <v>4352</v>
      </c>
      <c r="R30" s="108">
        <f>'[7]EN_16'!R34</f>
        <v>4446</v>
      </c>
      <c r="S30" s="108">
        <f>'[7]EN_16'!S34</f>
        <v>4396</v>
      </c>
      <c r="T30" s="108">
        <f>'[7]EN_16'!T34</f>
        <v>4377</v>
      </c>
      <c r="U30" s="108">
        <f>'[7]EN_16'!U34</f>
        <v>4329</v>
      </c>
      <c r="V30" s="117">
        <f t="shared" si="0"/>
        <v>-0.010966415352981485</v>
      </c>
      <c r="W30" s="107" t="str">
        <f>'[7]EN_16'!A412</f>
        <v>Luxembourg (Grand-Duché)</v>
      </c>
      <c r="X30" s="111">
        <f>'[7]EN_16'!B412</f>
        <v>483799</v>
      </c>
      <c r="Y30" s="19"/>
      <c r="Z30" s="122">
        <v>0.0033518599151363127</v>
      </c>
      <c r="AA30" s="18" t="s">
        <v>38</v>
      </c>
      <c r="AB30" s="18">
        <v>502085526</v>
      </c>
    </row>
    <row r="31" spans="1:28" ht="15" customHeight="1">
      <c r="A31" s="107" t="s">
        <v>65</v>
      </c>
      <c r="B31" s="3"/>
      <c r="C31" s="108">
        <f>'[7]EN_16'!C35</f>
        <v>333</v>
      </c>
      <c r="D31" s="108">
        <f>'[7]EN_16'!D35</f>
        <v>388</v>
      </c>
      <c r="E31" s="108">
        <f>'[7]EN_16'!E35</f>
        <v>400</v>
      </c>
      <c r="F31" s="108">
        <f>'[7]EN_16'!F35</f>
        <v>424</v>
      </c>
      <c r="G31" s="108">
        <f>'[7]EN_16'!G35</f>
        <v>419</v>
      </c>
      <c r="H31" s="108">
        <f>'[7]EN_16'!H35</f>
        <v>347</v>
      </c>
      <c r="I31" s="108">
        <f>'[7]EN_16'!I35</f>
        <v>287</v>
      </c>
      <c r="J31" s="108">
        <f>'[7]EN_16'!J35</f>
        <v>401</v>
      </c>
      <c r="K31" s="108">
        <f>'[7]EN_16'!K35</f>
        <v>299</v>
      </c>
      <c r="L31" s="108">
        <f>'[7]EN_16'!L35</f>
        <v>302</v>
      </c>
      <c r="M31" s="108">
        <f>'[7]EN_16'!M35</f>
        <v>324</v>
      </c>
      <c r="N31" s="108">
        <f>'[7]EN_16'!N35</f>
        <v>411</v>
      </c>
      <c r="O31" s="108">
        <f>'[7]EN_16'!O35</f>
        <v>376</v>
      </c>
      <c r="P31" s="108">
        <f>'[7]EN_16'!P35</f>
        <v>461</v>
      </c>
      <c r="Q31" s="108">
        <f>'[7]EN_16'!Q35</f>
        <v>497</v>
      </c>
      <c r="R31" s="108">
        <f>'[7]EN_16'!R35</f>
        <v>459</v>
      </c>
      <c r="S31" s="108">
        <f>'[7]EN_16'!S35</f>
        <v>434</v>
      </c>
      <c r="T31" s="108">
        <f>'[7]EN_16'!T35</f>
        <v>441</v>
      </c>
      <c r="U31" s="108">
        <f>'[7]EN_16'!U35</f>
        <v>490</v>
      </c>
      <c r="V31" s="117">
        <f t="shared" si="0"/>
        <v>0.11111111111111116</v>
      </c>
      <c r="W31" s="107" t="str">
        <f>'[7]EN_16'!A413</f>
        <v>Malta</v>
      </c>
      <c r="X31" s="111">
        <f>'[7]EN_16'!B413</f>
        <v>410290</v>
      </c>
      <c r="Y31" s="19"/>
      <c r="Z31" s="122">
        <v>0.0052519768676972944</v>
      </c>
      <c r="AA31" s="18" t="s">
        <v>64</v>
      </c>
      <c r="AB31" s="18">
        <v>10045401</v>
      </c>
    </row>
    <row r="32" spans="1:28" ht="15" customHeight="1">
      <c r="A32" s="107" t="s">
        <v>66</v>
      </c>
      <c r="B32" s="3"/>
      <c r="C32" s="108">
        <f>'[7]EN_16'!C36</f>
        <v>42425</v>
      </c>
      <c r="D32" s="108">
        <f>'[7]EN_16'!D36</f>
        <v>45471</v>
      </c>
      <c r="E32" s="108">
        <f>'[7]EN_16'!E36</f>
        <v>44616</v>
      </c>
      <c r="F32" s="108">
        <f>'[7]EN_16'!F36</f>
        <v>46264</v>
      </c>
      <c r="G32" s="108">
        <f>'[7]EN_16'!G36</f>
        <v>45808</v>
      </c>
      <c r="H32" s="108">
        <f>'[7]EN_16'!H36</f>
        <v>48578</v>
      </c>
      <c r="I32" s="108">
        <f>'[7]EN_16'!I36</f>
        <v>52518</v>
      </c>
      <c r="J32" s="108">
        <f>'[7]EN_16'!J36</f>
        <v>50206</v>
      </c>
      <c r="K32" s="108">
        <f>'[7]EN_16'!K36</f>
        <v>50331</v>
      </c>
      <c r="L32" s="108">
        <f>'[7]EN_16'!L36</f>
        <v>49586</v>
      </c>
      <c r="M32" s="108">
        <f>'[7]EN_16'!M36</f>
        <v>50522</v>
      </c>
      <c r="N32" s="108">
        <f>'[7]EN_16'!N36</f>
        <v>51349</v>
      </c>
      <c r="O32" s="108">
        <f>'[7]EN_16'!O36</f>
        <v>51418</v>
      </c>
      <c r="P32" s="108">
        <f>'[7]EN_16'!P36</f>
        <v>52057</v>
      </c>
      <c r="Q32" s="108">
        <f>'[7]EN_16'!Q36</f>
        <v>52904</v>
      </c>
      <c r="R32" s="108">
        <f>'[7]EN_16'!R36</f>
        <v>51645</v>
      </c>
      <c r="S32" s="108">
        <f>'[7]EN_16'!S36</f>
        <v>50934</v>
      </c>
      <c r="T32" s="108">
        <f>'[7]EN_16'!T36</f>
        <v>49677</v>
      </c>
      <c r="U32" s="108">
        <f>'[7]EN_16'!U36</f>
        <v>51187</v>
      </c>
      <c r="V32" s="117">
        <f t="shared" si="0"/>
        <v>0.03039636048875738</v>
      </c>
      <c r="W32" s="107" t="str">
        <f>'[7]EN_16'!A414</f>
        <v>Netherlands</v>
      </c>
      <c r="X32" s="111">
        <f>'[7]EN_16'!B414</f>
        <v>16405399</v>
      </c>
      <c r="Y32" s="19"/>
      <c r="Z32" s="122">
        <v>0.009323210057963882</v>
      </c>
      <c r="AA32" s="18" t="s">
        <v>68</v>
      </c>
      <c r="AB32" s="18">
        <v>38115641</v>
      </c>
    </row>
    <row r="33" spans="1:28" ht="15" customHeight="1">
      <c r="A33" s="107" t="s">
        <v>78</v>
      </c>
      <c r="B33" s="3"/>
      <c r="C33" s="108">
        <f>'[7]EN_16'!C37</f>
        <v>16118</v>
      </c>
      <c r="D33" s="108">
        <f>'[7]EN_16'!D37</f>
        <v>15855</v>
      </c>
      <c r="E33" s="108">
        <f>'[7]EN_16'!E37</f>
        <v>15756</v>
      </c>
      <c r="F33" s="108">
        <f>'[7]EN_16'!F37</f>
        <v>16182</v>
      </c>
      <c r="G33" s="108">
        <f>'[7]EN_16'!G37</f>
        <v>16734</v>
      </c>
      <c r="H33" s="108">
        <f>'[7]EN_16'!H37</f>
        <v>16865</v>
      </c>
      <c r="I33" s="108">
        <f>'[7]EN_16'!I37</f>
        <v>17622</v>
      </c>
      <c r="J33" s="108">
        <f>'[7]EN_16'!J37</f>
        <v>17438</v>
      </c>
      <c r="K33" s="108">
        <f>'[7]EN_16'!K37</f>
        <v>18262</v>
      </c>
      <c r="L33" s="108">
        <f>'[7]EN_16'!L37</f>
        <v>18663</v>
      </c>
      <c r="M33" s="108">
        <f>'[7]EN_16'!M37</f>
        <v>18130</v>
      </c>
      <c r="N33" s="108">
        <f>'[7]EN_16'!N37</f>
        <v>18317</v>
      </c>
      <c r="O33" s="108">
        <f>'[7]EN_16'!O37</f>
        <v>18142</v>
      </c>
      <c r="P33" s="108">
        <f>'[7]EN_16'!P37</f>
        <v>17980</v>
      </c>
      <c r="Q33" s="108">
        <f>'[7]EN_16'!Q37</f>
        <v>18444</v>
      </c>
      <c r="R33" s="108">
        <f>'[7]EN_16'!R37</f>
        <v>18525</v>
      </c>
      <c r="S33" s="108">
        <f>'[7]EN_16'!S37</f>
        <v>18352</v>
      </c>
      <c r="T33" s="108">
        <f>'[7]EN_16'!T37</f>
        <v>18842</v>
      </c>
      <c r="U33" s="108">
        <f>'[7]EN_16'!U37</f>
        <v>18894</v>
      </c>
      <c r="V33" s="117">
        <f t="shared" si="0"/>
        <v>0.0027597919541448857</v>
      </c>
      <c r="W33" s="107" t="str">
        <f>'[7]EN_16'!A415</f>
        <v>Norway</v>
      </c>
      <c r="X33" s="111">
        <f>'[7]EN_16'!B415</f>
        <v>4737171</v>
      </c>
      <c r="Y33" s="19"/>
      <c r="Z33" s="122">
        <v>0.013990370264623131</v>
      </c>
      <c r="AA33" s="18" t="s">
        <v>58</v>
      </c>
      <c r="AB33" s="18">
        <v>63982881</v>
      </c>
    </row>
    <row r="34" spans="1:28" ht="15" customHeight="1">
      <c r="A34" s="107" t="s">
        <v>68</v>
      </c>
      <c r="B34" s="3"/>
      <c r="C34" s="108">
        <f>'[7]EN_16'!C38</f>
        <v>59766</v>
      </c>
      <c r="D34" s="108">
        <f>'[7]EN_16'!D38</f>
        <v>60319</v>
      </c>
      <c r="E34" s="108">
        <f>'[7]EN_16'!E38</f>
        <v>59297</v>
      </c>
      <c r="F34" s="108">
        <f>'[7]EN_16'!F38</f>
        <v>64366</v>
      </c>
      <c r="G34" s="108">
        <f>'[7]EN_16'!G38</f>
        <v>62163</v>
      </c>
      <c r="H34" s="108">
        <f>'[7]EN_16'!H38</f>
        <v>63625</v>
      </c>
      <c r="I34" s="108">
        <f>'[7]EN_16'!I38</f>
        <v>66004</v>
      </c>
      <c r="J34" s="108">
        <f>'[7]EN_16'!J38</f>
        <v>65457</v>
      </c>
      <c r="K34" s="108">
        <f>'[7]EN_16'!K38</f>
        <v>60026</v>
      </c>
      <c r="L34" s="108">
        <f>'[7]EN_16'!L38</f>
        <v>58801</v>
      </c>
      <c r="M34" s="108">
        <f>'[7]EN_16'!M38</f>
        <v>55316</v>
      </c>
      <c r="N34" s="108">
        <f>'[7]EN_16'!N38</f>
        <v>55850</v>
      </c>
      <c r="O34" s="108">
        <f>'[7]EN_16'!O38</f>
        <v>54187</v>
      </c>
      <c r="P34" s="108">
        <f>'[7]EN_16'!P38</f>
        <v>56061</v>
      </c>
      <c r="Q34" s="108">
        <f>'[7]EN_16'!Q38</f>
        <v>57455</v>
      </c>
      <c r="R34" s="108">
        <f>'[7]EN_16'!R38</f>
        <v>57766</v>
      </c>
      <c r="S34" s="108">
        <f>'[7]EN_16'!S38</f>
        <v>60755</v>
      </c>
      <c r="T34" s="108">
        <f>'[7]EN_16'!T38</f>
        <v>61245</v>
      </c>
      <c r="U34" s="108">
        <f>'[7]EN_16'!U38</f>
        <v>61816</v>
      </c>
      <c r="V34" s="117">
        <f t="shared" si="0"/>
        <v>0.009323210057963882</v>
      </c>
      <c r="W34" s="107" t="str">
        <f>'[7]EN_16'!A416</f>
        <v>Poland</v>
      </c>
      <c r="X34" s="111">
        <f>'[7]EN_16'!B416</f>
        <v>38115641</v>
      </c>
      <c r="Y34" s="19"/>
      <c r="Z34" s="122">
        <v>0.016952380952381052</v>
      </c>
      <c r="AA34" s="18" t="s">
        <v>72</v>
      </c>
      <c r="AB34" s="18">
        <v>5400998</v>
      </c>
    </row>
    <row r="35" spans="1:28" ht="15" customHeight="1">
      <c r="A35" s="107" t="s">
        <v>69</v>
      </c>
      <c r="B35" s="3"/>
      <c r="C35" s="108">
        <f>'[7]EN_16'!C39</f>
        <v>11813</v>
      </c>
      <c r="D35" s="108">
        <f>'[7]EN_16'!D39</f>
        <v>12290</v>
      </c>
      <c r="E35" s="108">
        <f>'[7]EN_16'!E39</f>
        <v>12704</v>
      </c>
      <c r="F35" s="108">
        <f>'[7]EN_16'!F39</f>
        <v>12843</v>
      </c>
      <c r="G35" s="108">
        <f>'[7]EN_16'!G39</f>
        <v>13458</v>
      </c>
      <c r="H35" s="108">
        <f>'[7]EN_16'!H39</f>
        <v>13789</v>
      </c>
      <c r="I35" s="108">
        <f>'[7]EN_16'!I39</f>
        <v>14527</v>
      </c>
      <c r="J35" s="108">
        <f>'[7]EN_16'!J39</f>
        <v>15291</v>
      </c>
      <c r="K35" s="108">
        <f>'[7]EN_16'!K39</f>
        <v>16151</v>
      </c>
      <c r="L35" s="108">
        <f>'[7]EN_16'!L39</f>
        <v>16732</v>
      </c>
      <c r="M35" s="108">
        <f>'[7]EN_16'!M39</f>
        <v>17694</v>
      </c>
      <c r="N35" s="108">
        <f>'[7]EN_16'!N39</f>
        <v>18113</v>
      </c>
      <c r="O35" s="108">
        <f>'[7]EN_16'!O39</f>
        <v>18390</v>
      </c>
      <c r="P35" s="108">
        <f>'[7]EN_16'!P39</f>
        <v>18394</v>
      </c>
      <c r="Q35" s="108">
        <f>'[7]EN_16'!Q39</f>
        <v>18718</v>
      </c>
      <c r="R35" s="108">
        <f>'[7]EN_16'!R39</f>
        <v>18723</v>
      </c>
      <c r="S35" s="108">
        <f>'[7]EN_16'!S39</f>
        <v>18544</v>
      </c>
      <c r="T35" s="108">
        <f>'[7]EN_16'!T39</f>
        <v>18707</v>
      </c>
      <c r="U35" s="108">
        <f>'[7]EN_16'!U39</f>
        <v>18292</v>
      </c>
      <c r="V35" s="117">
        <f t="shared" si="0"/>
        <v>-0.022184209119580856</v>
      </c>
      <c r="W35" s="107" t="str">
        <f>'[7]EN_16'!A417</f>
        <v>Portugal</v>
      </c>
      <c r="X35" s="111">
        <f>'[7]EN_16'!B417</f>
        <v>10617575</v>
      </c>
      <c r="Y35" s="19"/>
      <c r="Z35" s="122">
        <v>0.019046144317126146</v>
      </c>
      <c r="AA35" s="18" t="s">
        <v>137</v>
      </c>
      <c r="AB35" s="18">
        <v>4436401</v>
      </c>
    </row>
    <row r="36" spans="1:28" ht="15" customHeight="1">
      <c r="A36" s="107" t="s">
        <v>70</v>
      </c>
      <c r="B36" s="3"/>
      <c r="C36" s="108">
        <f>'[7]EN_16'!C40</f>
        <v>37051</v>
      </c>
      <c r="D36" s="108">
        <f>'[7]EN_16'!D40</f>
        <v>30124</v>
      </c>
      <c r="E36" s="108">
        <f>'[7]EN_16'!E40</f>
        <v>24086</v>
      </c>
      <c r="F36" s="108">
        <f>'[7]EN_16'!F40</f>
        <v>22379</v>
      </c>
      <c r="G36" s="108">
        <f>'[7]EN_16'!G40</f>
        <v>25083</v>
      </c>
      <c r="H36" s="108">
        <f>'[7]EN_16'!H40</f>
        <v>26792</v>
      </c>
      <c r="I36" s="108">
        <f>'[7]EN_16'!I40</f>
        <v>29662</v>
      </c>
      <c r="J36" s="108">
        <f>'[7]EN_16'!J40</f>
        <v>28740</v>
      </c>
      <c r="K36" s="108">
        <f>'[7]EN_16'!K40</f>
        <v>26156</v>
      </c>
      <c r="L36" s="108">
        <f>'[7]EN_16'!L40</f>
        <v>22430</v>
      </c>
      <c r="M36" s="108">
        <f>'[7]EN_16'!M40</f>
        <v>22516</v>
      </c>
      <c r="N36" s="108">
        <f>'[7]EN_16'!N40</f>
        <v>23037</v>
      </c>
      <c r="O36" s="108">
        <f>'[7]EN_16'!O40</f>
        <v>23086</v>
      </c>
      <c r="P36" s="108">
        <f>'[7]EN_16'!P40</f>
        <v>24201</v>
      </c>
      <c r="Q36" s="108">
        <f>'[7]EN_16'!Q40</f>
        <v>25497</v>
      </c>
      <c r="R36" s="108">
        <f>'[7]EN_16'!R40</f>
        <v>24664</v>
      </c>
      <c r="S36" s="108">
        <f>'[7]EN_16'!S40</f>
        <v>24771</v>
      </c>
      <c r="T36" s="108">
        <f>'[7]EN_16'!T40</f>
        <v>24022</v>
      </c>
      <c r="U36" s="108">
        <f>'[7]EN_16'!U40</f>
        <v>24887</v>
      </c>
      <c r="V36" s="117">
        <f t="shared" si="0"/>
        <v>0.03600865872949788</v>
      </c>
      <c r="W36" s="107" t="str">
        <f>'[7]EN_16'!A418</f>
        <v>Romania</v>
      </c>
      <c r="X36" s="111">
        <f>'[7]EN_16'!B418</f>
        <v>21528627</v>
      </c>
      <c r="Y36" s="19"/>
      <c r="Z36" s="122">
        <v>0.03039636048875738</v>
      </c>
      <c r="AA36" s="18" t="s">
        <v>66</v>
      </c>
      <c r="AB36" s="18">
        <v>16405399</v>
      </c>
    </row>
    <row r="37" spans="1:28" ht="15" customHeight="1">
      <c r="A37" s="107" t="s">
        <v>72</v>
      </c>
      <c r="B37" s="3"/>
      <c r="C37" s="108">
        <f>'[7]EN_16'!C41</f>
        <v>14806</v>
      </c>
      <c r="D37" s="108">
        <f>'[7]EN_16'!D41</f>
        <v>12641</v>
      </c>
      <c r="E37" s="108">
        <f>'[7]EN_16'!E41</f>
        <v>11918</v>
      </c>
      <c r="F37" s="108">
        <f>'[7]EN_16'!F41</f>
        <v>10642</v>
      </c>
      <c r="G37" s="108">
        <f>'[7]EN_16'!G41</f>
        <v>10274</v>
      </c>
      <c r="H37" s="108">
        <f>'[7]EN_16'!H41</f>
        <v>10474</v>
      </c>
      <c r="I37" s="108">
        <f>'[7]EN_16'!I41</f>
        <v>10634</v>
      </c>
      <c r="J37" s="108">
        <f>'[7]EN_16'!J41</f>
        <v>10695</v>
      </c>
      <c r="K37" s="108">
        <f>'[7]EN_16'!K41</f>
        <v>10505</v>
      </c>
      <c r="L37" s="108">
        <f>'[7]EN_16'!L41</f>
        <v>10278</v>
      </c>
      <c r="M37" s="108">
        <f>'[7]EN_16'!M41</f>
        <v>10278</v>
      </c>
      <c r="N37" s="108">
        <f>'[7]EN_16'!N41</f>
        <v>10911</v>
      </c>
      <c r="O37" s="108">
        <f>'[7]EN_16'!O41</f>
        <v>11115</v>
      </c>
      <c r="P37" s="108">
        <f>'[7]EN_16'!P41</f>
        <v>10702</v>
      </c>
      <c r="Q37" s="108">
        <f>'[7]EN_16'!Q41</f>
        <v>10845</v>
      </c>
      <c r="R37" s="108">
        <f>'[7]EN_16'!R41</f>
        <v>10620</v>
      </c>
      <c r="S37" s="108">
        <f>'[7]EN_16'!S41</f>
        <v>10704</v>
      </c>
      <c r="T37" s="108">
        <f>'[7]EN_16'!T41</f>
        <v>10500</v>
      </c>
      <c r="U37" s="108">
        <f>'[7]EN_16'!U41</f>
        <v>10678</v>
      </c>
      <c r="V37" s="117">
        <f t="shared" si="0"/>
        <v>0.016952380952381052</v>
      </c>
      <c r="W37" s="107" t="str">
        <f>'[7]EN_16'!A419</f>
        <v>Slovakia</v>
      </c>
      <c r="X37" s="111">
        <f>'[7]EN_16'!B419</f>
        <v>5400998</v>
      </c>
      <c r="Y37" s="19"/>
      <c r="Z37" s="122">
        <v>0.03314045239347707</v>
      </c>
      <c r="AA37" s="18" t="s">
        <v>60</v>
      </c>
      <c r="AB37" s="18">
        <v>789269</v>
      </c>
    </row>
    <row r="38" spans="1:28" ht="15" customHeight="1">
      <c r="A38" s="107" t="s">
        <v>71</v>
      </c>
      <c r="B38" s="3"/>
      <c r="C38" s="108">
        <f>'[7]EN_16'!C42</f>
        <v>3368</v>
      </c>
      <c r="D38" s="108">
        <f>'[7]EN_16'!D42</f>
        <v>3329</v>
      </c>
      <c r="E38" s="108">
        <f>'[7]EN_16'!E42</f>
        <v>3286</v>
      </c>
      <c r="F38" s="108">
        <f>'[7]EN_16'!F42</f>
        <v>3581</v>
      </c>
      <c r="G38" s="108">
        <f>'[7]EN_16'!G42</f>
        <v>3756</v>
      </c>
      <c r="H38" s="108">
        <f>'[7]EN_16'!H42</f>
        <v>3942</v>
      </c>
      <c r="I38" s="108">
        <f>'[7]EN_16'!I42</f>
        <v>4371</v>
      </c>
      <c r="J38" s="108">
        <f>'[7]EN_16'!J42</f>
        <v>4493</v>
      </c>
      <c r="K38" s="108">
        <f>'[7]EN_16'!K42</f>
        <v>4271</v>
      </c>
      <c r="L38" s="108">
        <f>'[7]EN_16'!L42</f>
        <v>4349</v>
      </c>
      <c r="M38" s="108">
        <f>'[7]EN_16'!M42</f>
        <v>4425</v>
      </c>
      <c r="N38" s="108">
        <f>'[7]EN_16'!N42</f>
        <v>4567</v>
      </c>
      <c r="O38" s="108">
        <f>'[7]EN_16'!O42</f>
        <v>4546</v>
      </c>
      <c r="P38" s="108">
        <f>'[7]EN_16'!P42</f>
        <v>4674</v>
      </c>
      <c r="Q38" s="108">
        <f>'[7]EN_16'!Q42</f>
        <v>4782</v>
      </c>
      <c r="R38" s="108">
        <f>'[7]EN_16'!R42</f>
        <v>4874</v>
      </c>
      <c r="S38" s="108">
        <f>'[7]EN_16'!S42</f>
        <v>4933</v>
      </c>
      <c r="T38" s="108">
        <f>'[7]EN_16'!T42</f>
        <v>4867</v>
      </c>
      <c r="U38" s="108">
        <f>'[7]EN_16'!U42</f>
        <v>5232</v>
      </c>
      <c r="V38" s="117">
        <f t="shared" si="0"/>
        <v>0.07499486336552286</v>
      </c>
      <c r="W38" s="107" t="str">
        <f>'[7]EN_16'!A420</f>
        <v>Slovenia</v>
      </c>
      <c r="X38" s="111">
        <f>'[7]EN_16'!B420</f>
        <v>2010269</v>
      </c>
      <c r="Y38" s="19"/>
      <c r="Z38" s="122">
        <v>0.03600865872949788</v>
      </c>
      <c r="AA38" s="18" t="s">
        <v>70</v>
      </c>
      <c r="AB38" s="18">
        <v>21528627</v>
      </c>
    </row>
    <row r="39" spans="1:28" ht="15" customHeight="1">
      <c r="A39" s="107" t="s">
        <v>57</v>
      </c>
      <c r="B39" s="3"/>
      <c r="C39" s="108">
        <f>'[7]EN_16'!C43</f>
        <v>56801</v>
      </c>
      <c r="D39" s="108">
        <f>'[7]EN_16'!D43</f>
        <v>60210</v>
      </c>
      <c r="E39" s="108">
        <f>'[7]EN_16'!E43</f>
        <v>60009</v>
      </c>
      <c r="F39" s="108">
        <f>'[7]EN_16'!F43</f>
        <v>59496</v>
      </c>
      <c r="G39" s="108">
        <f>'[7]EN_16'!G43</f>
        <v>62423</v>
      </c>
      <c r="H39" s="108">
        <f>'[7]EN_16'!H43</f>
        <v>63690</v>
      </c>
      <c r="I39" s="108">
        <f>'[7]EN_16'!I43</f>
        <v>65426</v>
      </c>
      <c r="J39" s="108">
        <f>'[7]EN_16'!J43</f>
        <v>68170</v>
      </c>
      <c r="K39" s="108">
        <f>'[7]EN_16'!K43</f>
        <v>71879</v>
      </c>
      <c r="L39" s="108">
        <f>'[7]EN_16'!L43</f>
        <v>74473</v>
      </c>
      <c r="M39" s="108">
        <f>'[7]EN_16'!M43</f>
        <v>79573</v>
      </c>
      <c r="N39" s="108">
        <f>'[7]EN_16'!N43</f>
        <v>83429</v>
      </c>
      <c r="O39" s="108">
        <f>'[7]EN_16'!O43</f>
        <v>84757</v>
      </c>
      <c r="P39" s="108">
        <f>'[7]EN_16'!P43</f>
        <v>90394</v>
      </c>
      <c r="Q39" s="108">
        <f>'[7]EN_16'!Q43</f>
        <v>94397</v>
      </c>
      <c r="R39" s="108">
        <f>'[7]EN_16'!R43</f>
        <v>97459</v>
      </c>
      <c r="S39" s="108">
        <f>'[7]EN_16'!S43</f>
        <v>96054</v>
      </c>
      <c r="T39" s="108">
        <f>'[7]EN_16'!T43</f>
        <v>98809</v>
      </c>
      <c r="U39" s="108">
        <f>'[7]EN_16'!U43</f>
        <v>95419</v>
      </c>
      <c r="V39" s="117">
        <f t="shared" si="0"/>
        <v>-0.03430861561193821</v>
      </c>
      <c r="W39" s="107" t="str">
        <f>'[7]EN_16'!A421</f>
        <v>Spain</v>
      </c>
      <c r="X39" s="111">
        <f>'[7]EN_16'!B421</f>
        <v>45283259</v>
      </c>
      <c r="Y39" s="19"/>
      <c r="Z39" s="122">
        <v>0.03702999477111746</v>
      </c>
      <c r="AA39" s="18" t="s">
        <v>92</v>
      </c>
      <c r="AB39" s="18">
        <v>7593494</v>
      </c>
    </row>
    <row r="40" spans="1:28" ht="15" customHeight="1">
      <c r="A40" s="107" t="s">
        <v>74</v>
      </c>
      <c r="B40" s="3"/>
      <c r="C40" s="108">
        <f>'[7]EN_16'!C44</f>
        <v>31000</v>
      </c>
      <c r="D40" s="108">
        <f>'[7]EN_16'!D44</f>
        <v>31441</v>
      </c>
      <c r="E40" s="108">
        <f>'[7]EN_16'!E44</f>
        <v>31894</v>
      </c>
      <c r="F40" s="108">
        <f>'[7]EN_16'!F44</f>
        <v>33572</v>
      </c>
      <c r="G40" s="108">
        <f>'[7]EN_16'!G44</f>
        <v>34158</v>
      </c>
      <c r="H40" s="108">
        <f>'[7]EN_16'!H44</f>
        <v>34929</v>
      </c>
      <c r="I40" s="108">
        <f>'[7]EN_16'!I44</f>
        <v>35884</v>
      </c>
      <c r="J40" s="108">
        <f>'[7]EN_16'!J44</f>
        <v>35194</v>
      </c>
      <c r="K40" s="108">
        <f>'[7]EN_16'!K44</f>
        <v>35514</v>
      </c>
      <c r="L40" s="108">
        <f>'[7]EN_16'!L44</f>
        <v>35091</v>
      </c>
      <c r="M40" s="108">
        <f>'[7]EN_16'!M44</f>
        <v>34877</v>
      </c>
      <c r="N40" s="108">
        <f>'[7]EN_16'!N44</f>
        <v>34395</v>
      </c>
      <c r="O40" s="108">
        <f>'[7]EN_16'!O44</f>
        <v>34145</v>
      </c>
      <c r="P40" s="108">
        <f>'[7]EN_16'!P44</f>
        <v>33920</v>
      </c>
      <c r="Q40" s="108">
        <f>'[7]EN_16'!Q44</f>
        <v>33859</v>
      </c>
      <c r="R40" s="108">
        <f>'[7]EN_16'!R44</f>
        <v>33686</v>
      </c>
      <c r="S40" s="108">
        <f>'[7]EN_16'!S44</f>
        <v>33109</v>
      </c>
      <c r="T40" s="108">
        <f>'[7]EN_16'!T44</f>
        <v>33246</v>
      </c>
      <c r="U40" s="108">
        <f>'[7]EN_16'!U44</f>
        <v>32836</v>
      </c>
      <c r="V40" s="117">
        <f t="shared" si="0"/>
        <v>-0.01233231065391327</v>
      </c>
      <c r="W40" s="107" t="str">
        <f>'[7]EN_16'!A422</f>
        <v>Sweden</v>
      </c>
      <c r="X40" s="111">
        <f>'[7]EN_16'!B422</f>
        <v>9182927</v>
      </c>
      <c r="Y40" s="19"/>
      <c r="Z40" s="122">
        <v>0.03704080924052677</v>
      </c>
      <c r="AA40" s="18" t="s">
        <v>155</v>
      </c>
      <c r="AB40" s="18">
        <v>82217837</v>
      </c>
    </row>
    <row r="41" spans="1:28" ht="15" customHeight="1">
      <c r="A41" s="107" t="s">
        <v>92</v>
      </c>
      <c r="B41" s="3"/>
      <c r="C41" s="108">
        <f>'[7]EN_16'!C45</f>
        <v>18909</v>
      </c>
      <c r="D41" s="108">
        <f>'[7]EN_16'!D45</f>
        <v>19638</v>
      </c>
      <c r="E41" s="108">
        <f>'[7]EN_16'!E45</f>
        <v>19838</v>
      </c>
      <c r="F41" s="108">
        <f>'[7]EN_16'!F45</f>
        <v>19280</v>
      </c>
      <c r="G41" s="108">
        <f>'[7]EN_16'!G45</f>
        <v>19019</v>
      </c>
      <c r="H41" s="108">
        <f>'[7]EN_16'!H45</f>
        <v>19550</v>
      </c>
      <c r="I41" s="108">
        <f>'[7]EN_16'!I45</f>
        <v>19958</v>
      </c>
      <c r="J41" s="108">
        <f>'[7]EN_16'!J45</f>
        <v>19619</v>
      </c>
      <c r="K41" s="108">
        <f>'[7]EN_16'!K45</f>
        <v>20313</v>
      </c>
      <c r="L41" s="108">
        <f>'[7]EN_16'!L45</f>
        <v>20538</v>
      </c>
      <c r="M41" s="108">
        <f>'[7]EN_16'!M45</f>
        <v>20337</v>
      </c>
      <c r="N41" s="108">
        <f>'[7]EN_16'!N45</f>
        <v>20772</v>
      </c>
      <c r="O41" s="108">
        <f>'[7]EN_16'!O45</f>
        <v>20232</v>
      </c>
      <c r="P41" s="108">
        <f>'[7]EN_16'!P45</f>
        <v>20812</v>
      </c>
      <c r="Q41" s="108">
        <f>'[7]EN_16'!Q45</f>
        <v>21137</v>
      </c>
      <c r="R41" s="108">
        <f>'[7]EN_16'!R45</f>
        <v>21620</v>
      </c>
      <c r="S41" s="108">
        <f>'[7]EN_16'!S45</f>
        <v>21522</v>
      </c>
      <c r="T41" s="108">
        <f>'[7]EN_16'!T45</f>
        <v>21037</v>
      </c>
      <c r="U41" s="108">
        <f>'[7]EN_16'!U45</f>
        <v>21816</v>
      </c>
      <c r="V41" s="117">
        <f t="shared" si="0"/>
        <v>0.03702999477111746</v>
      </c>
      <c r="W41" s="107" t="str">
        <f>'[7]EN_16'!A423</f>
        <v>Switzerland</v>
      </c>
      <c r="X41" s="111">
        <f>'[7]EN_16'!B423</f>
        <v>7593494</v>
      </c>
      <c r="Y41" s="19"/>
      <c r="Z41" s="122">
        <v>0.07499486336552286</v>
      </c>
      <c r="AA41" s="18" t="s">
        <v>71</v>
      </c>
      <c r="AB41" s="18">
        <v>2010269</v>
      </c>
    </row>
    <row r="42" spans="1:28" ht="15" customHeight="1">
      <c r="A42" s="107" t="s">
        <v>76</v>
      </c>
      <c r="B42" s="3"/>
      <c r="C42" s="108">
        <f>'[7]EN_16'!C46</f>
        <v>38580</v>
      </c>
      <c r="D42" s="108">
        <f>'[7]EN_16'!D46</f>
        <v>38815</v>
      </c>
      <c r="E42" s="108">
        <f>'[7]EN_16'!E46</f>
        <v>39660</v>
      </c>
      <c r="F42" s="108">
        <f>'[7]EN_16'!F46</f>
        <v>42462</v>
      </c>
      <c r="G42" s="108">
        <f>'[7]EN_16'!G46</f>
        <v>40620</v>
      </c>
      <c r="H42" s="108">
        <f>'[7]EN_16'!H46</f>
        <v>44718</v>
      </c>
      <c r="I42" s="108">
        <f>'[7]EN_16'!I46</f>
        <v>48774</v>
      </c>
      <c r="J42" s="108">
        <f>'[7]EN_16'!J46</f>
        <v>50296</v>
      </c>
      <c r="K42" s="108">
        <f>'[7]EN_16'!K46</f>
        <v>49852</v>
      </c>
      <c r="L42" s="108">
        <f>'[7]EN_16'!L46</f>
        <v>49163</v>
      </c>
      <c r="M42" s="108">
        <f>'[7]EN_16'!M46</f>
        <v>55477</v>
      </c>
      <c r="N42" s="108">
        <f>'[7]EN_16'!N46</f>
        <v>50233</v>
      </c>
      <c r="O42" s="108">
        <f>'[7]EN_16'!O46</f>
        <v>54699</v>
      </c>
      <c r="P42" s="108">
        <f>'[7]EN_16'!P46</f>
        <v>58652</v>
      </c>
      <c r="Q42" s="108">
        <f>'[7]EN_16'!Q46</f>
        <v>60404</v>
      </c>
      <c r="R42" s="108">
        <f>'[7]EN_16'!R46</f>
        <v>63243</v>
      </c>
      <c r="S42" s="108">
        <f>'[7]EN_16'!S46</f>
        <v>69049</v>
      </c>
      <c r="T42" s="108">
        <f>'[7]EN_16'!T46</f>
        <v>73023</v>
      </c>
      <c r="U42" s="108">
        <f>'[7]EN_16'!U46</f>
        <v>71857</v>
      </c>
      <c r="V42" s="117">
        <f t="shared" si="0"/>
        <v>-0.01596757186092057</v>
      </c>
      <c r="W42" s="107" t="str">
        <f>'[7]EN_16'!A424</f>
        <v>Turkey</v>
      </c>
      <c r="X42" s="111">
        <f>'[7]EN_16'!B424</f>
        <v>70586256</v>
      </c>
      <c r="Y42" s="19"/>
      <c r="Z42" s="122">
        <v>0.07790234251799188</v>
      </c>
      <c r="AA42" s="18" t="s">
        <v>49</v>
      </c>
      <c r="AB42" s="18">
        <v>10666866</v>
      </c>
    </row>
    <row r="43" spans="1:28" ht="15" customHeight="1">
      <c r="A43" s="107" t="s">
        <v>75</v>
      </c>
      <c r="B43" s="3"/>
      <c r="C43" s="108">
        <f>'[7]EN_16'!C47</f>
        <v>137080</v>
      </c>
      <c r="D43" s="108">
        <f>'[7]EN_16'!D47</f>
        <v>142487</v>
      </c>
      <c r="E43" s="108">
        <f>'[7]EN_16'!E47</f>
        <v>139982</v>
      </c>
      <c r="F43" s="108">
        <f>'[7]EN_16'!F47</f>
        <v>142413</v>
      </c>
      <c r="G43" s="108">
        <f>'[7]EN_16'!G47</f>
        <v>142473</v>
      </c>
      <c r="H43" s="108">
        <f>'[7]EN_16'!H47</f>
        <v>142633</v>
      </c>
      <c r="I43" s="108">
        <f>'[7]EN_16'!I47</f>
        <v>150452</v>
      </c>
      <c r="J43" s="108">
        <f>'[7]EN_16'!J47</f>
        <v>147694</v>
      </c>
      <c r="K43" s="108">
        <f>'[7]EN_16'!K47</f>
        <v>150795</v>
      </c>
      <c r="L43" s="108">
        <f>'[7]EN_16'!L47</f>
        <v>153559</v>
      </c>
      <c r="M43" s="108">
        <f>'[7]EN_16'!M47</f>
        <v>154320</v>
      </c>
      <c r="N43" s="108">
        <f>'[7]EN_16'!N47</f>
        <v>155189</v>
      </c>
      <c r="O43" s="108">
        <f>'[7]EN_16'!O47</f>
        <v>150563</v>
      </c>
      <c r="P43" s="108">
        <f>'[7]EN_16'!P47</f>
        <v>152195</v>
      </c>
      <c r="Q43" s="108">
        <f>'[7]EN_16'!Q47</f>
        <v>153511</v>
      </c>
      <c r="R43" s="108">
        <f>'[7]EN_16'!R47</f>
        <v>153914</v>
      </c>
      <c r="S43" s="108">
        <f>'[7]EN_16'!S47</f>
        <v>152343</v>
      </c>
      <c r="T43" s="108">
        <f>'[7]EN_16'!T47</f>
        <v>149720</v>
      </c>
      <c r="U43" s="108">
        <f>'[7]EN_16'!U47</f>
        <v>148622</v>
      </c>
      <c r="V43" s="117">
        <f t="shared" si="0"/>
        <v>-0.007333689553833844</v>
      </c>
      <c r="W43" s="107" t="str">
        <f>'[7]EN_16'!A425</f>
        <v>United Kingdom</v>
      </c>
      <c r="X43" s="111">
        <f>'[7]EN_16'!B425</f>
        <v>61179256</v>
      </c>
      <c r="Y43" s="19"/>
      <c r="Z43" s="122">
        <v>0.08289560078791869</v>
      </c>
      <c r="AA43" s="18" t="s">
        <v>55</v>
      </c>
      <c r="AB43" s="18">
        <v>4401335</v>
      </c>
    </row>
    <row r="44" spans="1:28" ht="12.75">
      <c r="A44" s="48" t="s">
        <v>37</v>
      </c>
      <c r="B44" s="3"/>
      <c r="C44" s="108">
        <f>'[7]EN_16'!C48</f>
        <v>1146310</v>
      </c>
      <c r="D44" s="108">
        <f>'[7]EN_16'!D48</f>
        <v>1154898</v>
      </c>
      <c r="E44" s="108">
        <f>'[7]EN_16'!E48</f>
        <v>1128722</v>
      </c>
      <c r="F44" s="108">
        <f>'[7]EN_16'!F48</f>
        <v>1137519</v>
      </c>
      <c r="G44" s="108">
        <f>'[7]EN_16'!G48</f>
        <v>1132596</v>
      </c>
      <c r="H44" s="108">
        <f>'[7]EN_16'!H48</f>
        <v>1160707</v>
      </c>
      <c r="I44" s="108">
        <f>'[7]EN_16'!I48</f>
        <v>1211384</v>
      </c>
      <c r="J44" s="108">
        <f>'[7]EN_16'!J48</f>
        <v>1200789</v>
      </c>
      <c r="K44" s="108">
        <f>'[7]EN_16'!K48</f>
        <v>1211036</v>
      </c>
      <c r="L44" s="108">
        <f>'[7]EN_16'!L48</f>
        <v>1209117</v>
      </c>
      <c r="M44" s="108">
        <f>'[7]EN_16'!M48</f>
        <v>1218644</v>
      </c>
      <c r="N44" s="108">
        <f>'[7]EN_16'!N48</f>
        <v>1239897</v>
      </c>
      <c r="O44" s="108">
        <f>'[7]EN_16'!O48</f>
        <v>1229756</v>
      </c>
      <c r="P44" s="108">
        <f>'[7]EN_16'!P48</f>
        <v>1271472</v>
      </c>
      <c r="Q44" s="108">
        <f>'[7]EN_16'!Q48</f>
        <v>1289558</v>
      </c>
      <c r="R44" s="108">
        <f>'[7]EN_16'!R48</f>
        <v>1294321</v>
      </c>
      <c r="S44" s="108">
        <f>'[7]EN_16'!S48</f>
        <v>1303871</v>
      </c>
      <c r="T44" s="108">
        <f>'[7]EN_16'!T48</f>
        <v>1284192</v>
      </c>
      <c r="U44" s="108">
        <f>'[7]EN_16'!U48</f>
        <v>1287783</v>
      </c>
      <c r="V44" s="117">
        <f t="shared" si="0"/>
        <v>0.0027963108320250285</v>
      </c>
      <c r="W44" s="107" t="str">
        <f>'[7]EN_16'!A426</f>
        <v>EEA</v>
      </c>
      <c r="X44" s="111">
        <f>'[7]EN_16'!B426</f>
        <v>585317906</v>
      </c>
      <c r="Y44" s="19"/>
      <c r="Z44" s="122">
        <v>0.11111111111111116</v>
      </c>
      <c r="AA44" s="18" t="s">
        <v>65</v>
      </c>
      <c r="AB44" s="18">
        <v>410290</v>
      </c>
    </row>
    <row r="45" spans="1:28" ht="12.75">
      <c r="A45" s="49" t="s">
        <v>38</v>
      </c>
      <c r="B45" s="3"/>
      <c r="C45" s="108">
        <f>'[7]EN_16'!C49</f>
        <v>1071054</v>
      </c>
      <c r="D45" s="108">
        <f>'[7]EN_16'!D49</f>
        <v>1078980</v>
      </c>
      <c r="E45" s="108">
        <f>'[7]EN_16'!E49</f>
        <v>1051817</v>
      </c>
      <c r="F45" s="108">
        <f>'[7]EN_16'!F49</f>
        <v>1057886</v>
      </c>
      <c r="G45" s="108">
        <f>'[7]EN_16'!G49</f>
        <v>1054518</v>
      </c>
      <c r="H45" s="108">
        <f>'[7]EN_16'!H49</f>
        <v>1077868</v>
      </c>
      <c r="I45" s="108">
        <f>'[7]EN_16'!I49</f>
        <v>1123259</v>
      </c>
      <c r="J45" s="108">
        <f>'[7]EN_16'!J49</f>
        <v>1111643</v>
      </c>
      <c r="K45" s="108">
        <f>'[7]EN_16'!K49</f>
        <v>1120750</v>
      </c>
      <c r="L45" s="108">
        <f>'[7]EN_16'!L49</f>
        <v>1118740</v>
      </c>
      <c r="M45" s="108">
        <f>'[7]EN_16'!M49</f>
        <v>1122583</v>
      </c>
      <c r="N45" s="108">
        <f>'[7]EN_16'!N49</f>
        <v>1148444</v>
      </c>
      <c r="O45" s="108">
        <f>'[7]EN_16'!O49</f>
        <v>1134474</v>
      </c>
      <c r="P45" s="108">
        <f>'[7]EN_16'!P49</f>
        <v>1171810</v>
      </c>
      <c r="Q45" s="108">
        <f>'[7]EN_16'!Q49</f>
        <v>1187343</v>
      </c>
      <c r="R45" s="108">
        <f>'[7]EN_16'!R49</f>
        <v>1188729</v>
      </c>
      <c r="S45" s="108">
        <f>'[7]EN_16'!S49</f>
        <v>1192566</v>
      </c>
      <c r="T45" s="108">
        <f>'[7]EN_16'!T49</f>
        <v>1171290</v>
      </c>
      <c r="U45" s="108">
        <f>'[7]EN_16'!U49</f>
        <v>1175216</v>
      </c>
      <c r="V45" s="117">
        <f t="shared" si="0"/>
        <v>0.0033518599151363127</v>
      </c>
      <c r="W45" s="107" t="str">
        <f>'[7]EN_16'!A427</f>
        <v>EU-27</v>
      </c>
      <c r="X45" s="111">
        <f>'[7]EN_16'!B427</f>
        <v>502085526</v>
      </c>
      <c r="Y45" s="19"/>
      <c r="Z45" s="122" t="e">
        <v>#DIV/0!</v>
      </c>
      <c r="AA45" s="18" t="s">
        <v>77</v>
      </c>
      <c r="AB45" s="18">
        <v>315459</v>
      </c>
    </row>
    <row r="46" spans="1:28" ht="12.75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X46" s="9"/>
      <c r="Y46" s="18"/>
      <c r="Z46" s="122"/>
      <c r="AA46" s="18"/>
      <c r="AB46" s="18"/>
    </row>
    <row r="47" spans="1:21" ht="12.75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21"/>
      <c r="U48" s="21"/>
    </row>
    <row r="49" spans="1:21" ht="12.75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7"/>
      <c r="U49" s="7"/>
    </row>
    <row r="50" spans="1:21" ht="12.75">
      <c r="A50" s="26"/>
      <c r="B50" s="34" t="s">
        <v>15</v>
      </c>
      <c r="C50" s="35" t="s">
        <v>106</v>
      </c>
      <c r="D50" s="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2.75">
      <c r="A51" s="26"/>
      <c r="B51" s="34" t="s">
        <v>16</v>
      </c>
      <c r="C51" s="35" t="s">
        <v>80</v>
      </c>
      <c r="D51" s="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ht="12.75">
      <c r="A52" s="26"/>
      <c r="B52" s="34" t="s">
        <v>17</v>
      </c>
      <c r="C52" s="35" t="s">
        <v>81</v>
      </c>
      <c r="D52" s="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12.7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7"/>
      <c r="U53" s="7"/>
    </row>
    <row r="54" spans="1:21" ht="12.75">
      <c r="A54" s="39" t="s">
        <v>18</v>
      </c>
      <c r="B54" s="40" t="s">
        <v>19</v>
      </c>
      <c r="C54" s="37" t="s">
        <v>20</v>
      </c>
      <c r="D54" s="37" t="s">
        <v>21</v>
      </c>
      <c r="E54" s="37" t="s">
        <v>22</v>
      </c>
      <c r="F54" s="37" t="s">
        <v>23</v>
      </c>
      <c r="G54" s="37" t="s">
        <v>24</v>
      </c>
      <c r="H54" s="37" t="s">
        <v>25</v>
      </c>
      <c r="I54" s="37" t="s">
        <v>26</v>
      </c>
      <c r="J54" s="37" t="s">
        <v>27</v>
      </c>
      <c r="K54" s="37" t="s">
        <v>28</v>
      </c>
      <c r="L54" s="37" t="s">
        <v>29</v>
      </c>
      <c r="M54" s="37" t="s">
        <v>30</v>
      </c>
      <c r="N54" s="37" t="s">
        <v>31</v>
      </c>
      <c r="O54" s="37" t="s">
        <v>32</v>
      </c>
      <c r="P54" s="37" t="s">
        <v>33</v>
      </c>
      <c r="Q54" s="37" t="s">
        <v>34</v>
      </c>
      <c r="R54" s="37" t="s">
        <v>35</v>
      </c>
      <c r="S54" s="37" t="s">
        <v>90</v>
      </c>
      <c r="T54" s="37" t="s">
        <v>94</v>
      </c>
      <c r="U54" s="37" t="s">
        <v>140</v>
      </c>
    </row>
    <row r="55" spans="1:21" ht="12.75">
      <c r="A55" s="43" t="s">
        <v>36</v>
      </c>
      <c r="B55" s="4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107" t="s">
        <v>67</v>
      </c>
      <c r="B56" s="3"/>
      <c r="C56" s="108">
        <f>'[7]EN_16'!C60</f>
        <v>5991</v>
      </c>
      <c r="D56" s="108">
        <f>'[7]EN_16'!D60</f>
        <v>6090</v>
      </c>
      <c r="E56" s="108">
        <f>'[7]EN_16'!E60</f>
        <v>5759</v>
      </c>
      <c r="F56" s="108">
        <f>'[7]EN_16'!F60</f>
        <v>5863</v>
      </c>
      <c r="G56" s="108">
        <f>'[7]EN_16'!G60</f>
        <v>5982</v>
      </c>
      <c r="H56" s="108">
        <f>'[7]EN_16'!H60</f>
        <v>6199</v>
      </c>
      <c r="I56" s="108">
        <f>'[7]EN_16'!I60</f>
        <v>6284</v>
      </c>
      <c r="J56" s="108">
        <f>'[7]EN_16'!J60</f>
        <v>6787</v>
      </c>
      <c r="K56" s="108">
        <f>'[7]EN_16'!K60</f>
        <v>6565</v>
      </c>
      <c r="L56" s="108">
        <f>'[7]EN_16'!L60</f>
        <v>6442</v>
      </c>
      <c r="M56" s="108">
        <f>'[7]EN_16'!M60</f>
        <v>7019</v>
      </c>
      <c r="N56" s="108">
        <f>'[7]EN_16'!N60</f>
        <v>7266</v>
      </c>
      <c r="O56" s="108">
        <f>'[7]EN_16'!O60</f>
        <v>7294</v>
      </c>
      <c r="P56" s="108">
        <f>'[7]EN_16'!P60</f>
        <v>7395</v>
      </c>
      <c r="Q56" s="108">
        <f>'[7]EN_16'!Q60</f>
        <v>7446</v>
      </c>
      <c r="R56" s="108">
        <f>'[7]EN_16'!R60</f>
        <v>8367</v>
      </c>
      <c r="S56" s="108">
        <f>'[7]EN_16'!S60</f>
        <v>8628</v>
      </c>
      <c r="T56" s="108">
        <f>'[7]EN_16'!T60</f>
        <v>8840</v>
      </c>
      <c r="U56" s="108">
        <f>'[7]EN_16'!U60</f>
        <v>8831</v>
      </c>
    </row>
    <row r="57" spans="1:21" ht="12.75">
      <c r="A57" s="107" t="s">
        <v>49</v>
      </c>
      <c r="B57" s="3"/>
      <c r="C57" s="108">
        <f>'[7]EN_16'!C61</f>
        <v>12591</v>
      </c>
      <c r="D57" s="108">
        <f>'[7]EN_16'!D61</f>
        <v>12933</v>
      </c>
      <c r="E57" s="108">
        <f>'[7]EN_16'!E61</f>
        <v>12965</v>
      </c>
      <c r="F57" s="108">
        <f>'[7]EN_16'!F61</f>
        <v>12207</v>
      </c>
      <c r="G57" s="108">
        <f>'[7]EN_16'!G61</f>
        <v>13688</v>
      </c>
      <c r="H57" s="108">
        <f>'[7]EN_16'!H61</f>
        <v>13612</v>
      </c>
      <c r="I57" s="108">
        <f>'[7]EN_16'!I61</f>
        <v>13238</v>
      </c>
      <c r="J57" s="108">
        <f>'[7]EN_16'!J61</f>
        <v>14429</v>
      </c>
      <c r="K57" s="108">
        <f>'[7]EN_16'!K61</f>
        <v>14745</v>
      </c>
      <c r="L57" s="108">
        <f>'[7]EN_16'!L61</f>
        <v>15216</v>
      </c>
      <c r="M57" s="108">
        <f>'[7]EN_16'!M61</f>
        <v>15762</v>
      </c>
      <c r="N57" s="108">
        <f>'[7]EN_16'!N61</f>
        <v>15641</v>
      </c>
      <c r="O57" s="108">
        <f>'[7]EN_16'!O61</f>
        <v>14429</v>
      </c>
      <c r="P57" s="108">
        <f>'[7]EN_16'!P61</f>
        <v>14667</v>
      </c>
      <c r="Q57" s="108">
        <f>'[7]EN_16'!Q61</f>
        <v>14371</v>
      </c>
      <c r="R57" s="108">
        <f>'[7]EN_16'!R61</f>
        <v>13555</v>
      </c>
      <c r="S57" s="108">
        <f>'[7]EN_16'!S61</f>
        <v>14417</v>
      </c>
      <c r="T57" s="108">
        <f>'[7]EN_16'!T61</f>
        <v>12339</v>
      </c>
      <c r="U57" s="108">
        <f>'[7]EN_16'!U61</f>
        <v>12036</v>
      </c>
    </row>
    <row r="58" spans="1:21" ht="12.75">
      <c r="A58" s="107" t="s">
        <v>50</v>
      </c>
      <c r="B58" s="3"/>
      <c r="C58" s="108">
        <f>'[7]EN_16'!C62</f>
        <v>9013</v>
      </c>
      <c r="D58" s="108">
        <f>'[7]EN_16'!D62</f>
        <v>6895</v>
      </c>
      <c r="E58" s="108">
        <f>'[7]EN_16'!E62</f>
        <v>5622</v>
      </c>
      <c r="F58" s="108">
        <f>'[7]EN_16'!F62</f>
        <v>4861</v>
      </c>
      <c r="G58" s="108">
        <f>'[7]EN_16'!G62</f>
        <v>5309</v>
      </c>
      <c r="H58" s="108">
        <f>'[7]EN_16'!H62</f>
        <v>6008</v>
      </c>
      <c r="I58" s="108">
        <f>'[7]EN_16'!I62</f>
        <v>5949</v>
      </c>
      <c r="J58" s="108">
        <f>'[7]EN_16'!J62</f>
        <v>4538</v>
      </c>
      <c r="K58" s="108">
        <f>'[7]EN_16'!K62</f>
        <v>4693</v>
      </c>
      <c r="L58" s="108">
        <f>'[7]EN_16'!L62</f>
        <v>3691</v>
      </c>
      <c r="M58" s="108">
        <f>'[7]EN_16'!M62</f>
        <v>3646</v>
      </c>
      <c r="N58" s="108">
        <f>'[7]EN_16'!N62</f>
        <v>3644</v>
      </c>
      <c r="O58" s="108">
        <f>'[7]EN_16'!O62</f>
        <v>3488</v>
      </c>
      <c r="P58" s="108">
        <f>'[7]EN_16'!P62</f>
        <v>3812</v>
      </c>
      <c r="Q58" s="108">
        <f>'[7]EN_16'!Q62</f>
        <v>3771</v>
      </c>
      <c r="R58" s="108">
        <f>'[7]EN_16'!R62</f>
        <v>3832</v>
      </c>
      <c r="S58" s="108">
        <f>'[7]EN_16'!S62</f>
        <v>3911</v>
      </c>
      <c r="T58" s="108">
        <f>'[7]EN_16'!T62</f>
        <v>3940</v>
      </c>
      <c r="U58" s="108">
        <f>'[7]EN_16'!U62</f>
        <v>3539</v>
      </c>
    </row>
    <row r="59" spans="1:21" ht="12.75">
      <c r="A59" s="107" t="s">
        <v>137</v>
      </c>
      <c r="B59" s="3"/>
      <c r="C59" s="108">
        <f>'[7]EN_16'!C63</f>
        <v>1671</v>
      </c>
      <c r="D59" s="108">
        <f>'[7]EN_16'!D63</f>
        <v>1632</v>
      </c>
      <c r="E59" s="108">
        <f>'[7]EN_16'!E63</f>
        <v>1386</v>
      </c>
      <c r="F59" s="108">
        <f>'[7]EN_16'!F63</f>
        <v>1328</v>
      </c>
      <c r="G59" s="108">
        <f>'[7]EN_16'!G63</f>
        <v>1372</v>
      </c>
      <c r="H59" s="108">
        <f>'[7]EN_16'!H63</f>
        <v>1256</v>
      </c>
      <c r="I59" s="108">
        <f>'[7]EN_16'!I63</f>
        <v>1266</v>
      </c>
      <c r="J59" s="108">
        <f>'[7]EN_16'!J63</f>
        <v>1446</v>
      </c>
      <c r="K59" s="108">
        <f>'[7]EN_16'!K63</f>
        <v>1438</v>
      </c>
      <c r="L59" s="108">
        <f>'[7]EN_16'!L63</f>
        <v>1370</v>
      </c>
      <c r="M59" s="108">
        <f>'[7]EN_16'!M63</f>
        <v>1391</v>
      </c>
      <c r="N59" s="108">
        <f>'[7]EN_16'!N63</f>
        <v>1440</v>
      </c>
      <c r="O59" s="108">
        <f>'[7]EN_16'!O63</f>
        <v>1393</v>
      </c>
      <c r="P59" s="108">
        <f>'[7]EN_16'!P63</f>
        <v>1442</v>
      </c>
      <c r="Q59" s="108">
        <f>'[7]EN_16'!Q63</f>
        <v>1558</v>
      </c>
      <c r="R59" s="108">
        <f>'[7]EN_16'!R63</f>
        <v>1576</v>
      </c>
      <c r="S59" s="108">
        <f>'[7]EN_16'!S63</f>
        <v>1636</v>
      </c>
      <c r="T59" s="108">
        <f>'[7]EN_16'!T63</f>
        <v>1654</v>
      </c>
      <c r="U59" s="108">
        <f>'[7]EN_16'!U63</f>
        <v>1689</v>
      </c>
    </row>
    <row r="60" spans="1:21" ht="12.75">
      <c r="A60" s="107" t="s">
        <v>60</v>
      </c>
      <c r="B60" s="3"/>
      <c r="C60" s="108">
        <f>'[7]EN_16'!C64</f>
        <v>277</v>
      </c>
      <c r="D60" s="108">
        <f>'[7]EN_16'!D64</f>
        <v>345</v>
      </c>
      <c r="E60" s="108">
        <f>'[7]EN_16'!E64</f>
        <v>367</v>
      </c>
      <c r="F60" s="108">
        <f>'[7]EN_16'!F64</f>
        <v>375</v>
      </c>
      <c r="G60" s="108">
        <f>'[7]EN_16'!G64</f>
        <v>386</v>
      </c>
      <c r="H60" s="108">
        <f>'[7]EN_16'!H64</f>
        <v>391</v>
      </c>
      <c r="I60" s="108">
        <f>'[7]EN_16'!I64</f>
        <v>428</v>
      </c>
      <c r="J60" s="108">
        <f>'[7]EN_16'!J64</f>
        <v>405</v>
      </c>
      <c r="K60" s="108">
        <f>'[7]EN_16'!K64</f>
        <v>419</v>
      </c>
      <c r="L60" s="108">
        <f>'[7]EN_16'!L64</f>
        <v>430</v>
      </c>
      <c r="M60" s="108">
        <f>'[7]EN_16'!M64</f>
        <v>441</v>
      </c>
      <c r="N60" s="108">
        <f>'[7]EN_16'!N64</f>
        <v>414</v>
      </c>
      <c r="O60" s="108">
        <f>'[7]EN_16'!O64</f>
        <v>427</v>
      </c>
      <c r="P60" s="108">
        <f>'[7]EN_16'!P64</f>
        <v>425</v>
      </c>
      <c r="Q60" s="108">
        <f>'[7]EN_16'!Q64</f>
        <v>525</v>
      </c>
      <c r="R60" s="108">
        <f>'[7]EN_16'!R64</f>
        <v>318</v>
      </c>
      <c r="S60" s="108">
        <f>'[7]EN_16'!S64</f>
        <v>331</v>
      </c>
      <c r="T60" s="108">
        <f>'[7]EN_16'!T64</f>
        <v>344</v>
      </c>
      <c r="U60" s="108">
        <f>'[7]EN_16'!U64</f>
        <v>375</v>
      </c>
    </row>
    <row r="61" spans="1:21" ht="12.75">
      <c r="A61" s="107" t="s">
        <v>51</v>
      </c>
      <c r="B61" s="3"/>
      <c r="C61" s="108">
        <f>'[7]EN_16'!C65</f>
        <v>16371</v>
      </c>
      <c r="D61" s="108">
        <f>'[7]EN_16'!D65</f>
        <v>13845</v>
      </c>
      <c r="E61" s="108">
        <f>'[7]EN_16'!E65</f>
        <v>14974</v>
      </c>
      <c r="F61" s="108">
        <f>'[7]EN_16'!F65</f>
        <v>14490</v>
      </c>
      <c r="G61" s="108">
        <f>'[7]EN_16'!G65</f>
        <v>12677</v>
      </c>
      <c r="H61" s="108">
        <f>'[7]EN_16'!H65</f>
        <v>12450</v>
      </c>
      <c r="I61" s="108">
        <f>'[7]EN_16'!I65</f>
        <v>12325</v>
      </c>
      <c r="J61" s="108">
        <f>'[7]EN_16'!J65</f>
        <v>12190</v>
      </c>
      <c r="K61" s="108">
        <f>'[7]EN_16'!K65</f>
        <v>11287</v>
      </c>
      <c r="L61" s="108">
        <f>'[7]EN_16'!L65</f>
        <v>10049</v>
      </c>
      <c r="M61" s="108">
        <f>'[7]EN_16'!M65</f>
        <v>10077</v>
      </c>
      <c r="N61" s="108">
        <f>'[7]EN_16'!N65</f>
        <v>9541</v>
      </c>
      <c r="O61" s="108">
        <f>'[7]EN_16'!O65</f>
        <v>9614</v>
      </c>
      <c r="P61" s="108">
        <f>'[7]EN_16'!P65</f>
        <v>9653</v>
      </c>
      <c r="Q61" s="108">
        <f>'[7]EN_16'!Q65</f>
        <v>10034</v>
      </c>
      <c r="R61" s="108">
        <f>'[7]EN_16'!R65</f>
        <v>9762</v>
      </c>
      <c r="S61" s="108">
        <f>'[7]EN_16'!S65</f>
        <v>9599</v>
      </c>
      <c r="T61" s="108">
        <f>'[7]EN_16'!T65</f>
        <v>9644</v>
      </c>
      <c r="U61" s="108">
        <f>'[7]EN_16'!U65</f>
        <v>9112</v>
      </c>
    </row>
    <row r="62" spans="1:21" ht="12.75">
      <c r="A62" s="107" t="s">
        <v>52</v>
      </c>
      <c r="B62" s="3"/>
      <c r="C62" s="108">
        <f>'[7]EN_16'!C66</f>
        <v>2691</v>
      </c>
      <c r="D62" s="108">
        <f>'[7]EN_16'!D66</f>
        <v>2855</v>
      </c>
      <c r="E62" s="108">
        <f>'[7]EN_16'!E66</f>
        <v>2843</v>
      </c>
      <c r="F62" s="108">
        <f>'[7]EN_16'!F66</f>
        <v>2866</v>
      </c>
      <c r="G62" s="108">
        <f>'[7]EN_16'!G66</f>
        <v>2930</v>
      </c>
      <c r="H62" s="108">
        <f>'[7]EN_16'!H66</f>
        <v>3040</v>
      </c>
      <c r="I62" s="108">
        <f>'[7]EN_16'!I66</f>
        <v>3044</v>
      </c>
      <c r="J62" s="108">
        <f>'[7]EN_16'!J66</f>
        <v>3054</v>
      </c>
      <c r="K62" s="108">
        <f>'[7]EN_16'!K66</f>
        <v>3001</v>
      </c>
      <c r="L62" s="108">
        <f>'[7]EN_16'!L66</f>
        <v>3032</v>
      </c>
      <c r="M62" s="108">
        <f>'[7]EN_16'!M66</f>
        <v>2938</v>
      </c>
      <c r="N62" s="108">
        <f>'[7]EN_16'!N66</f>
        <v>3012</v>
      </c>
      <c r="O62" s="108">
        <f>'[7]EN_16'!O66</f>
        <v>2852</v>
      </c>
      <c r="P62" s="108">
        <f>'[7]EN_16'!P66</f>
        <v>2863</v>
      </c>
      <c r="Q62" s="108">
        <f>'[7]EN_16'!Q66</f>
        <v>2904</v>
      </c>
      <c r="R62" s="108">
        <f>'[7]EN_16'!R66</f>
        <v>2867</v>
      </c>
      <c r="S62" s="108">
        <f>'[7]EN_16'!S66</f>
        <v>2919</v>
      </c>
      <c r="T62" s="108">
        <f>'[7]EN_16'!T66</f>
        <v>2873</v>
      </c>
      <c r="U62" s="108">
        <f>'[7]EN_16'!U66</f>
        <v>2765</v>
      </c>
    </row>
    <row r="63" spans="1:21" ht="12.75">
      <c r="A63" s="107" t="s">
        <v>54</v>
      </c>
      <c r="B63" s="3"/>
      <c r="C63" s="108">
        <f>'[7]EN_16'!C67</f>
        <v>2553</v>
      </c>
      <c r="D63" s="108">
        <f>'[7]EN_16'!D67</f>
        <v>2380</v>
      </c>
      <c r="E63" s="108">
        <f>'[7]EN_16'!E67</f>
        <v>1431</v>
      </c>
      <c r="F63" s="108">
        <f>'[7]EN_16'!F67</f>
        <v>1283</v>
      </c>
      <c r="G63" s="108">
        <f>'[7]EN_16'!G67</f>
        <v>1087</v>
      </c>
      <c r="H63" s="108">
        <f>'[7]EN_16'!H67</f>
        <v>836</v>
      </c>
      <c r="I63" s="108">
        <f>'[7]EN_16'!I67</f>
        <v>907</v>
      </c>
      <c r="J63" s="108">
        <f>'[7]EN_16'!J67</f>
        <v>808</v>
      </c>
      <c r="K63" s="108">
        <f>'[7]EN_16'!K67</f>
        <v>708</v>
      </c>
      <c r="L63" s="108">
        <f>'[7]EN_16'!L67</f>
        <v>557</v>
      </c>
      <c r="M63" s="108">
        <f>'[7]EN_16'!M67</f>
        <v>571</v>
      </c>
      <c r="N63" s="108">
        <f>'[7]EN_16'!N67</f>
        <v>631</v>
      </c>
      <c r="O63" s="108">
        <f>'[7]EN_16'!O67</f>
        <v>558</v>
      </c>
      <c r="P63" s="108">
        <f>'[7]EN_16'!P67</f>
        <v>670</v>
      </c>
      <c r="Q63" s="108">
        <f>'[7]EN_16'!Q67</f>
        <v>672</v>
      </c>
      <c r="R63" s="108">
        <f>'[7]EN_16'!R67</f>
        <v>718</v>
      </c>
      <c r="S63" s="108">
        <f>'[7]EN_16'!S67</f>
        <v>691</v>
      </c>
      <c r="T63" s="108">
        <f>'[7]EN_16'!T67</f>
        <v>768</v>
      </c>
      <c r="U63" s="108">
        <f>'[7]EN_16'!U67</f>
        <v>770</v>
      </c>
    </row>
    <row r="64" spans="1:21" ht="12.75">
      <c r="A64" s="107" t="s">
        <v>73</v>
      </c>
      <c r="B64" s="3"/>
      <c r="C64" s="108">
        <f>'[7]EN_16'!C68</f>
        <v>9620</v>
      </c>
      <c r="D64" s="108">
        <f>'[7]EN_16'!D68</f>
        <v>9103</v>
      </c>
      <c r="E64" s="108">
        <f>'[7]EN_16'!E68</f>
        <v>9063</v>
      </c>
      <c r="F64" s="108">
        <f>'[7]EN_16'!F68</f>
        <v>9406</v>
      </c>
      <c r="G64" s="108">
        <f>'[7]EN_16'!G68</f>
        <v>10083</v>
      </c>
      <c r="H64" s="108">
        <f>'[7]EN_16'!H68</f>
        <v>9989</v>
      </c>
      <c r="I64" s="108">
        <f>'[7]EN_16'!I68</f>
        <v>10189</v>
      </c>
      <c r="J64" s="108">
        <f>'[7]EN_16'!J68</f>
        <v>11079</v>
      </c>
      <c r="K64" s="108">
        <f>'[7]EN_16'!K68</f>
        <v>11510</v>
      </c>
      <c r="L64" s="108">
        <f>'[7]EN_16'!L68</f>
        <v>12035</v>
      </c>
      <c r="M64" s="108">
        <f>'[7]EN_16'!M68</f>
        <v>12046</v>
      </c>
      <c r="N64" s="108">
        <f>'[7]EN_16'!N68</f>
        <v>11403</v>
      </c>
      <c r="O64" s="108">
        <f>'[7]EN_16'!O68</f>
        <v>12083</v>
      </c>
      <c r="P64" s="108">
        <f>'[7]EN_16'!P68</f>
        <v>12376</v>
      </c>
      <c r="Q64" s="108">
        <f>'[7]EN_16'!Q68</f>
        <v>12877</v>
      </c>
      <c r="R64" s="108">
        <f>'[7]EN_16'!R68</f>
        <v>12082</v>
      </c>
      <c r="S64" s="108">
        <f>'[7]EN_16'!S68</f>
        <v>13350</v>
      </c>
      <c r="T64" s="108">
        <f>'[7]EN_16'!T68</f>
        <v>12957</v>
      </c>
      <c r="U64" s="108">
        <f>'[7]EN_16'!U68</f>
        <v>12451</v>
      </c>
    </row>
    <row r="65" spans="1:21" ht="12.75">
      <c r="A65" s="107" t="s">
        <v>58</v>
      </c>
      <c r="B65" s="3"/>
      <c r="C65" s="108">
        <f>'[7]EN_16'!C69</f>
        <v>36439</v>
      </c>
      <c r="D65" s="108">
        <f>'[7]EN_16'!D69</f>
        <v>36348</v>
      </c>
      <c r="E65" s="108">
        <f>'[7]EN_16'!E69</f>
        <v>36888</v>
      </c>
      <c r="F65" s="108">
        <f>'[7]EN_16'!F69</f>
        <v>35609</v>
      </c>
      <c r="G65" s="108">
        <f>'[7]EN_16'!G69</f>
        <v>34785</v>
      </c>
      <c r="H65" s="108">
        <f>'[7]EN_16'!H69</f>
        <v>37119</v>
      </c>
      <c r="I65" s="108">
        <f>'[7]EN_16'!I69</f>
        <v>37334</v>
      </c>
      <c r="J65" s="108">
        <f>'[7]EN_16'!J69</f>
        <v>37292</v>
      </c>
      <c r="K65" s="108">
        <f>'[7]EN_16'!K69</f>
        <v>37641</v>
      </c>
      <c r="L65" s="108">
        <f>'[7]EN_16'!L69</f>
        <v>36222</v>
      </c>
      <c r="M65" s="108">
        <f>'[7]EN_16'!M69</f>
        <v>36887</v>
      </c>
      <c r="N65" s="108">
        <f>'[7]EN_16'!N69</f>
        <v>39645</v>
      </c>
      <c r="O65" s="108">
        <f>'[7]EN_16'!O69</f>
        <v>37864</v>
      </c>
      <c r="P65" s="108">
        <f>'[7]EN_16'!P69</f>
        <v>39275</v>
      </c>
      <c r="Q65" s="108">
        <f>'[7]EN_16'!Q69</f>
        <v>37839</v>
      </c>
      <c r="R65" s="108">
        <f>'[7]EN_16'!R69</f>
        <v>35728</v>
      </c>
      <c r="S65" s="108">
        <f>'[7]EN_16'!S69</f>
        <v>35786</v>
      </c>
      <c r="T65" s="108">
        <f>'[7]EN_16'!T69</f>
        <v>34983</v>
      </c>
      <c r="U65" s="108">
        <f>'[7]EN_16'!U69</f>
        <v>36334</v>
      </c>
    </row>
    <row r="66" spans="1:21" ht="12.75">
      <c r="A66" s="107" t="s">
        <v>138</v>
      </c>
      <c r="B66" s="3"/>
      <c r="C66" s="108">
        <f>'[7]EN_16'!C70</f>
        <v>71457</v>
      </c>
      <c r="D66" s="108">
        <f>'[7]EN_16'!D70</f>
        <v>64681</v>
      </c>
      <c r="E66" s="108">
        <f>'[7]EN_16'!E70</f>
        <v>61253</v>
      </c>
      <c r="F66" s="108">
        <f>'[7]EN_16'!F70</f>
        <v>58065</v>
      </c>
      <c r="G66" s="108">
        <f>'[7]EN_16'!G70</f>
        <v>58785</v>
      </c>
      <c r="H66" s="108">
        <f>'[7]EN_16'!H70</f>
        <v>62002</v>
      </c>
      <c r="I66" s="108">
        <f>'[7]EN_16'!I70</f>
        <v>60610</v>
      </c>
      <c r="J66" s="108">
        <f>'[7]EN_16'!J70</f>
        <v>58272</v>
      </c>
      <c r="K66" s="108">
        <f>'[7]EN_16'!K70</f>
        <v>57522</v>
      </c>
      <c r="L66" s="108">
        <f>'[7]EN_16'!L70</f>
        <v>56299</v>
      </c>
      <c r="M66" s="108">
        <f>'[7]EN_16'!M70</f>
        <v>57896</v>
      </c>
      <c r="N66" s="108">
        <f>'[7]EN_16'!N70</f>
        <v>58759</v>
      </c>
      <c r="O66" s="108">
        <f>'[7]EN_16'!O70</f>
        <v>57925</v>
      </c>
      <c r="P66" s="108">
        <f>'[7]EN_16'!P70</f>
        <v>59016</v>
      </c>
      <c r="Q66" s="108">
        <f>'[7]EN_16'!Q70</f>
        <v>57862</v>
      </c>
      <c r="R66" s="108">
        <f>'[7]EN_16'!R70</f>
        <v>57436</v>
      </c>
      <c r="S66" s="108">
        <f>'[7]EN_16'!S70</f>
        <v>57815</v>
      </c>
      <c r="T66" s="108">
        <f>'[7]EN_16'!T70</f>
        <v>61591</v>
      </c>
      <c r="U66" s="108">
        <f>'[7]EN_16'!U70</f>
        <v>60436</v>
      </c>
    </row>
    <row r="67" spans="1:21" ht="12.75">
      <c r="A67" s="107" t="s">
        <v>56</v>
      </c>
      <c r="B67" s="3"/>
      <c r="C67" s="108">
        <f>'[7]EN_16'!C71</f>
        <v>3945</v>
      </c>
      <c r="D67" s="108">
        <f>'[7]EN_16'!D71</f>
        <v>3765</v>
      </c>
      <c r="E67" s="108">
        <f>'[7]EN_16'!E71</f>
        <v>3830</v>
      </c>
      <c r="F67" s="108">
        <f>'[7]EN_16'!F71</f>
        <v>3727</v>
      </c>
      <c r="G67" s="108">
        <f>'[7]EN_16'!G71</f>
        <v>3750</v>
      </c>
      <c r="H67" s="108">
        <f>'[7]EN_16'!H71</f>
        <v>4114</v>
      </c>
      <c r="I67" s="108">
        <f>'[7]EN_16'!I71</f>
        <v>4315</v>
      </c>
      <c r="J67" s="108">
        <f>'[7]EN_16'!J71</f>
        <v>4359</v>
      </c>
      <c r="K67" s="108">
        <f>'[7]EN_16'!K71</f>
        <v>4429</v>
      </c>
      <c r="L67" s="108">
        <f>'[7]EN_16'!L71</f>
        <v>4165</v>
      </c>
      <c r="M67" s="108">
        <f>'[7]EN_16'!M71</f>
        <v>4445</v>
      </c>
      <c r="N67" s="108">
        <f>'[7]EN_16'!N71</f>
        <v>4505</v>
      </c>
      <c r="O67" s="108">
        <f>'[7]EN_16'!O71</f>
        <v>4468</v>
      </c>
      <c r="P67" s="108">
        <f>'[7]EN_16'!P71</f>
        <v>4315</v>
      </c>
      <c r="Q67" s="108">
        <f>'[7]EN_16'!Q71</f>
        <v>4054</v>
      </c>
      <c r="R67" s="108">
        <f>'[7]EN_16'!R71</f>
        <v>4143</v>
      </c>
      <c r="S67" s="108">
        <f>'[7]EN_16'!S71</f>
        <v>4213</v>
      </c>
      <c r="T67" s="108">
        <f>'[7]EN_16'!T71</f>
        <v>4587</v>
      </c>
      <c r="U67" s="108">
        <f>'[7]EN_16'!U71</f>
        <v>4238</v>
      </c>
    </row>
    <row r="68" spans="1:21" ht="12.75">
      <c r="A68" s="107" t="s">
        <v>64</v>
      </c>
      <c r="B68" s="3"/>
      <c r="C68" s="108">
        <f>'[7]EN_16'!C72</f>
        <v>6534</v>
      </c>
      <c r="D68" s="108">
        <f>'[7]EN_16'!D72</f>
        <v>5432</v>
      </c>
      <c r="E68" s="108">
        <f>'[7]EN_16'!E72</f>
        <v>4390</v>
      </c>
      <c r="F68" s="108">
        <f>'[7]EN_16'!F72</f>
        <v>4183</v>
      </c>
      <c r="G68" s="108">
        <f>'[7]EN_16'!G72</f>
        <v>3895</v>
      </c>
      <c r="H68" s="108">
        <f>'[7]EN_16'!H72</f>
        <v>3797</v>
      </c>
      <c r="I68" s="108">
        <f>'[7]EN_16'!I72</f>
        <v>3950</v>
      </c>
      <c r="J68" s="108">
        <f>'[7]EN_16'!J72</f>
        <v>3677</v>
      </c>
      <c r="K68" s="108">
        <f>'[7]EN_16'!K72</f>
        <v>3657</v>
      </c>
      <c r="L68" s="108">
        <f>'[7]EN_16'!L72</f>
        <v>3494</v>
      </c>
      <c r="M68" s="108">
        <f>'[7]EN_16'!M72</f>
        <v>3446</v>
      </c>
      <c r="N68" s="108">
        <f>'[7]EN_16'!N72</f>
        <v>3551</v>
      </c>
      <c r="O68" s="108">
        <f>'[7]EN_16'!O72</f>
        <v>3755</v>
      </c>
      <c r="P68" s="108">
        <f>'[7]EN_16'!P72</f>
        <v>3478</v>
      </c>
      <c r="Q68" s="108">
        <f>'[7]EN_16'!Q72</f>
        <v>3389</v>
      </c>
      <c r="R68" s="108">
        <f>'[7]EN_16'!R72</f>
        <v>3422</v>
      </c>
      <c r="S68" s="108">
        <f>'[7]EN_16'!S72</f>
        <v>3461</v>
      </c>
      <c r="T68" s="108">
        <f>'[7]EN_16'!T72</f>
        <v>3377</v>
      </c>
      <c r="U68" s="108">
        <f>'[7]EN_16'!U72</f>
        <v>3358</v>
      </c>
    </row>
    <row r="69" spans="1:21" ht="12.75">
      <c r="A69" s="107" t="s">
        <v>77</v>
      </c>
      <c r="B69" s="3"/>
      <c r="C69" s="108">
        <f>'[7]EN_16'!C73</f>
        <v>417</v>
      </c>
      <c r="D69" s="108">
        <f>'[7]EN_16'!D73</f>
        <v>388</v>
      </c>
      <c r="E69" s="108">
        <f>'[7]EN_16'!E73</f>
        <v>389</v>
      </c>
      <c r="F69" s="108">
        <f>'[7]EN_16'!F73</f>
        <v>412</v>
      </c>
      <c r="G69" s="108">
        <f>'[7]EN_16'!G73</f>
        <v>430</v>
      </c>
      <c r="H69" s="108">
        <f>'[7]EN_16'!H73</f>
        <v>435</v>
      </c>
      <c r="I69" s="108">
        <f>'[7]EN_16'!I73</f>
        <v>474</v>
      </c>
      <c r="J69" s="108">
        <f>'[7]EN_16'!J73</f>
        <v>511</v>
      </c>
      <c r="K69" s="108">
        <f>'[7]EN_16'!K73</f>
        <v>559</v>
      </c>
      <c r="L69" s="108">
        <f>'[7]EN_16'!L73</f>
        <v>636</v>
      </c>
      <c r="M69" s="108">
        <f>'[7]EN_16'!M73</f>
        <v>720</v>
      </c>
      <c r="N69" s="108">
        <f>'[7]EN_16'!N73</f>
        <v>753</v>
      </c>
      <c r="O69" s="108">
        <f>'[7]EN_16'!O73</f>
        <v>786</v>
      </c>
      <c r="P69" s="108">
        <f>'[7]EN_16'!P73</f>
        <v>775</v>
      </c>
      <c r="Q69" s="108">
        <f>'[7]EN_16'!Q73</f>
        <v>797</v>
      </c>
      <c r="R69" s="108">
        <f>'[7]EN_16'!R73</f>
        <v>765</v>
      </c>
      <c r="S69" s="108">
        <f>'[7]EN_16'!S73</f>
        <v>852</v>
      </c>
      <c r="T69" s="108">
        <f>'[7]EN_16'!T73</f>
        <v>0</v>
      </c>
      <c r="U69" s="108">
        <f>'[7]EN_16'!U73</f>
        <v>0</v>
      </c>
    </row>
    <row r="70" spans="1:21" ht="12.75">
      <c r="A70" s="107" t="s">
        <v>55</v>
      </c>
      <c r="B70" s="3"/>
      <c r="C70" s="108">
        <f>'[7]EN_16'!C74</f>
        <v>1730</v>
      </c>
      <c r="D70" s="108">
        <f>'[7]EN_16'!D74</f>
        <v>1756</v>
      </c>
      <c r="E70" s="108">
        <f>'[7]EN_16'!E74</f>
        <v>1656</v>
      </c>
      <c r="F70" s="108">
        <f>'[7]EN_16'!F74</f>
        <v>1726</v>
      </c>
      <c r="G70" s="108">
        <f>'[7]EN_16'!G74</f>
        <v>1792</v>
      </c>
      <c r="H70" s="108">
        <f>'[7]EN_16'!H74</f>
        <v>1853</v>
      </c>
      <c r="I70" s="108">
        <f>'[7]EN_16'!I74</f>
        <v>1831</v>
      </c>
      <c r="J70" s="108">
        <f>'[7]EN_16'!J74</f>
        <v>1944</v>
      </c>
      <c r="K70" s="108">
        <f>'[7]EN_16'!K74</f>
        <v>1998</v>
      </c>
      <c r="L70" s="108">
        <f>'[7]EN_16'!L74</f>
        <v>2074</v>
      </c>
      <c r="M70" s="108">
        <f>'[7]EN_16'!M74</f>
        <v>2339</v>
      </c>
      <c r="N70" s="108">
        <f>'[7]EN_16'!N74</f>
        <v>2325</v>
      </c>
      <c r="O70" s="108">
        <f>'[7]EN_16'!O74</f>
        <v>2282</v>
      </c>
      <c r="P70" s="108">
        <f>'[7]EN_16'!P74</f>
        <v>2236</v>
      </c>
      <c r="Q70" s="108">
        <f>'[7]EN_16'!Q74</f>
        <v>2366</v>
      </c>
      <c r="R70" s="108">
        <f>'[7]EN_16'!R74</f>
        <v>2595</v>
      </c>
      <c r="S70" s="108">
        <f>'[7]EN_16'!S74</f>
        <v>2788</v>
      </c>
      <c r="T70" s="108">
        <f>'[7]EN_16'!T74</f>
        <v>2544</v>
      </c>
      <c r="U70" s="108">
        <f>'[7]EN_16'!U74</f>
        <v>2481</v>
      </c>
    </row>
    <row r="71" spans="1:21" ht="12.75">
      <c r="A71" s="107" t="s">
        <v>59</v>
      </c>
      <c r="B71" s="3"/>
      <c r="C71" s="108">
        <f>'[7]EN_16'!C75</f>
        <v>35809</v>
      </c>
      <c r="D71" s="108">
        <f>'[7]EN_16'!D75</f>
        <v>34953</v>
      </c>
      <c r="E71" s="108">
        <f>'[7]EN_16'!E75</f>
        <v>34664</v>
      </c>
      <c r="F71" s="108">
        <f>'[7]EN_16'!F75</f>
        <v>33996</v>
      </c>
      <c r="G71" s="108">
        <f>'[7]EN_16'!G75</f>
        <v>34983</v>
      </c>
      <c r="H71" s="108">
        <f>'[7]EN_16'!H75</f>
        <v>36091</v>
      </c>
      <c r="I71" s="108">
        <f>'[7]EN_16'!I75</f>
        <v>35502</v>
      </c>
      <c r="J71" s="108">
        <f>'[7]EN_16'!J75</f>
        <v>36603</v>
      </c>
      <c r="K71" s="108">
        <f>'[7]EN_16'!K75</f>
        <v>37042</v>
      </c>
      <c r="L71" s="108">
        <f>'[7]EN_16'!L75</f>
        <v>38748</v>
      </c>
      <c r="M71" s="108">
        <f>'[7]EN_16'!M75</f>
        <v>39775</v>
      </c>
      <c r="N71" s="108">
        <f>'[7]EN_16'!N75</f>
        <v>38794</v>
      </c>
      <c r="O71" s="108">
        <f>'[7]EN_16'!O75</f>
        <v>38662</v>
      </c>
      <c r="P71" s="108">
        <f>'[7]EN_16'!P75</f>
        <v>40721</v>
      </c>
      <c r="Q71" s="108">
        <f>'[7]EN_16'!Q75</f>
        <v>42234</v>
      </c>
      <c r="R71" s="108">
        <f>'[7]EN_16'!R75</f>
        <v>41855</v>
      </c>
      <c r="S71" s="108">
        <f>'[7]EN_16'!S75</f>
        <v>41362</v>
      </c>
      <c r="T71" s="108">
        <f>'[7]EN_16'!T75</f>
        <v>42193</v>
      </c>
      <c r="U71" s="108">
        <f>'[7]EN_16'!U75</f>
        <v>36551</v>
      </c>
    </row>
    <row r="72" spans="1:21" ht="12.75">
      <c r="A72" s="107" t="s">
        <v>61</v>
      </c>
      <c r="B72" s="3"/>
      <c r="C72" s="108">
        <f>'[7]EN_16'!C76</f>
        <v>1980</v>
      </c>
      <c r="D72" s="108">
        <f>'[7]EN_16'!D76</f>
        <v>1739</v>
      </c>
      <c r="E72" s="108">
        <f>'[7]EN_16'!E76</f>
        <v>1323</v>
      </c>
      <c r="F72" s="108">
        <f>'[7]EN_16'!F76</f>
        <v>880</v>
      </c>
      <c r="G72" s="108">
        <f>'[7]EN_16'!G76</f>
        <v>697</v>
      </c>
      <c r="H72" s="108">
        <f>'[7]EN_16'!H76</f>
        <v>692</v>
      </c>
      <c r="I72" s="108">
        <f>'[7]EN_16'!I76</f>
        <v>660</v>
      </c>
      <c r="J72" s="108">
        <f>'[7]EN_16'!J76</f>
        <v>726</v>
      </c>
      <c r="K72" s="108">
        <f>'[7]EN_16'!K76</f>
        <v>702</v>
      </c>
      <c r="L72" s="108">
        <f>'[7]EN_16'!L76</f>
        <v>632</v>
      </c>
      <c r="M72" s="108">
        <f>'[7]EN_16'!M76</f>
        <v>571</v>
      </c>
      <c r="N72" s="108">
        <f>'[7]EN_16'!N76</f>
        <v>610</v>
      </c>
      <c r="O72" s="108">
        <f>'[7]EN_16'!O76</f>
        <v>621</v>
      </c>
      <c r="P72" s="108">
        <f>'[7]EN_16'!P76</f>
        <v>628</v>
      </c>
      <c r="Q72" s="108">
        <f>'[7]EN_16'!Q76</f>
        <v>669</v>
      </c>
      <c r="R72" s="108">
        <f>'[7]EN_16'!R76</f>
        <v>705</v>
      </c>
      <c r="S72" s="108">
        <f>'[7]EN_16'!S76</f>
        <v>741</v>
      </c>
      <c r="T72" s="108">
        <f>'[7]EN_16'!T76</f>
        <v>724</v>
      </c>
      <c r="U72" s="108">
        <f>'[7]EN_16'!U76</f>
        <v>681</v>
      </c>
    </row>
    <row r="73" spans="1:21" ht="12.75">
      <c r="A73" s="107" t="s">
        <v>62</v>
      </c>
      <c r="B73" s="3"/>
      <c r="C73" s="108">
        <f>'[7]EN_16'!C77</f>
        <v>3327</v>
      </c>
      <c r="D73" s="108">
        <f>'[7]EN_16'!D77</f>
        <v>3327</v>
      </c>
      <c r="E73" s="108">
        <f>'[7]EN_16'!E77</f>
        <v>1882</v>
      </c>
      <c r="F73" s="108">
        <f>'[7]EN_16'!F77</f>
        <v>1108</v>
      </c>
      <c r="G73" s="108">
        <f>'[7]EN_16'!G77</f>
        <v>1104</v>
      </c>
      <c r="H73" s="108">
        <f>'[7]EN_16'!H77</f>
        <v>1017</v>
      </c>
      <c r="I73" s="108">
        <f>'[7]EN_16'!I77</f>
        <v>975</v>
      </c>
      <c r="J73" s="108">
        <f>'[7]EN_16'!J77</f>
        <v>999</v>
      </c>
      <c r="K73" s="108">
        <f>'[7]EN_16'!K77</f>
        <v>986</v>
      </c>
      <c r="L73" s="108">
        <f>'[7]EN_16'!L77</f>
        <v>825</v>
      </c>
      <c r="M73" s="108">
        <f>'[7]EN_16'!M77</f>
        <v>780</v>
      </c>
      <c r="N73" s="108">
        <f>'[7]EN_16'!N77</f>
        <v>772</v>
      </c>
      <c r="O73" s="108">
        <f>'[7]EN_16'!O77</f>
        <v>863</v>
      </c>
      <c r="P73" s="108">
        <f>'[7]EN_16'!P77</f>
        <v>909</v>
      </c>
      <c r="Q73" s="108">
        <f>'[7]EN_16'!Q77</f>
        <v>937</v>
      </c>
      <c r="R73" s="108">
        <f>'[7]EN_16'!R77</f>
        <v>994</v>
      </c>
      <c r="S73" s="108">
        <f>'[7]EN_16'!S77</f>
        <v>1055</v>
      </c>
      <c r="T73" s="108">
        <f>'[7]EN_16'!T77</f>
        <v>1064</v>
      </c>
      <c r="U73" s="108">
        <f>'[7]EN_16'!U77</f>
        <v>957</v>
      </c>
    </row>
    <row r="74" spans="1:21" ht="12.75">
      <c r="A74" s="107" t="s">
        <v>139</v>
      </c>
      <c r="B74" s="3"/>
      <c r="C74" s="108">
        <f>'[7]EN_16'!C78</f>
        <v>1746</v>
      </c>
      <c r="D74" s="108">
        <f>'[7]EN_16'!D78</f>
        <v>1705</v>
      </c>
      <c r="E74" s="108">
        <f>'[7]EN_16'!E78</f>
        <v>1623</v>
      </c>
      <c r="F74" s="108">
        <f>'[7]EN_16'!F78</f>
        <v>1671</v>
      </c>
      <c r="G74" s="108">
        <f>'[7]EN_16'!G78</f>
        <v>1569</v>
      </c>
      <c r="H74" s="108">
        <f>'[7]EN_16'!H78</f>
        <v>1214</v>
      </c>
      <c r="I74" s="108">
        <f>'[7]EN_16'!I78</f>
        <v>1180</v>
      </c>
      <c r="J74" s="108">
        <f>'[7]EN_16'!J78</f>
        <v>1055</v>
      </c>
      <c r="K74" s="108">
        <f>'[7]EN_16'!K78</f>
        <v>888</v>
      </c>
      <c r="L74" s="108">
        <f>'[7]EN_16'!L78</f>
        <v>922</v>
      </c>
      <c r="M74" s="108">
        <f>'[7]EN_16'!M78</f>
        <v>957</v>
      </c>
      <c r="N74" s="108">
        <f>'[7]EN_16'!N78</f>
        <v>921</v>
      </c>
      <c r="O74" s="108">
        <f>'[7]EN_16'!O78</f>
        <v>888</v>
      </c>
      <c r="P74" s="108">
        <f>'[7]EN_16'!P78</f>
        <v>889</v>
      </c>
      <c r="Q74" s="108">
        <f>'[7]EN_16'!Q78</f>
        <v>966</v>
      </c>
      <c r="R74" s="108">
        <f>'[7]EN_16'!R78</f>
        <v>940</v>
      </c>
      <c r="S74" s="108">
        <f>'[7]EN_16'!S78</f>
        <v>1019</v>
      </c>
      <c r="T74" s="108">
        <f>'[7]EN_16'!T78</f>
        <v>959</v>
      </c>
      <c r="U74" s="108">
        <f>'[7]EN_16'!U78</f>
        <v>876</v>
      </c>
    </row>
    <row r="75" spans="1:21" ht="12.75">
      <c r="A75" s="107" t="s">
        <v>65</v>
      </c>
      <c r="B75" s="3"/>
      <c r="C75" s="108">
        <f>'[7]EN_16'!C79</f>
        <v>0</v>
      </c>
      <c r="D75" s="108">
        <f>'[7]EN_16'!D79</f>
        <v>20</v>
      </c>
      <c r="E75" s="108">
        <f>'[7]EN_16'!E79</f>
        <v>22</v>
      </c>
      <c r="F75" s="108">
        <f>'[7]EN_16'!F79</f>
        <v>22</v>
      </c>
      <c r="G75" s="108">
        <f>'[7]EN_16'!G79</f>
        <v>42</v>
      </c>
      <c r="H75" s="108">
        <f>'[7]EN_16'!H79</f>
        <v>42</v>
      </c>
      <c r="I75" s="108">
        <f>'[7]EN_16'!I79</f>
        <v>44</v>
      </c>
      <c r="J75" s="108">
        <f>'[7]EN_16'!J79</f>
        <v>39</v>
      </c>
      <c r="K75" s="108">
        <f>'[7]EN_16'!K79</f>
        <v>39</v>
      </c>
      <c r="L75" s="108">
        <f>'[7]EN_16'!L79</f>
        <v>40</v>
      </c>
      <c r="M75" s="108">
        <f>'[7]EN_16'!M79</f>
        <v>43</v>
      </c>
      <c r="N75" s="108">
        <f>'[7]EN_16'!N79</f>
        <v>42</v>
      </c>
      <c r="O75" s="108">
        <f>'[7]EN_16'!O79</f>
        <v>44</v>
      </c>
      <c r="P75" s="108">
        <f>'[7]EN_16'!P79</f>
        <v>48</v>
      </c>
      <c r="Q75" s="108">
        <f>'[7]EN_16'!Q79</f>
        <v>47</v>
      </c>
      <c r="R75" s="108">
        <f>'[7]EN_16'!R79</f>
        <v>46</v>
      </c>
      <c r="S75" s="108">
        <f>'[7]EN_16'!S79</f>
        <v>46</v>
      </c>
      <c r="T75" s="108">
        <f>'[7]EN_16'!T79</f>
        <v>46</v>
      </c>
      <c r="U75" s="108">
        <f>'[7]EN_16'!U79</f>
        <v>46</v>
      </c>
    </row>
    <row r="76" spans="1:21" ht="12.75">
      <c r="A76" s="107" t="s">
        <v>66</v>
      </c>
      <c r="B76" s="3"/>
      <c r="C76" s="108">
        <f>'[7]EN_16'!C80</f>
        <v>12538</v>
      </c>
      <c r="D76" s="108">
        <f>'[7]EN_16'!D80</f>
        <v>12742</v>
      </c>
      <c r="E76" s="108">
        <f>'[7]EN_16'!E80</f>
        <v>12560</v>
      </c>
      <c r="F76" s="108">
        <f>'[7]EN_16'!F80</f>
        <v>13235</v>
      </c>
      <c r="G76" s="108">
        <f>'[7]EN_16'!G80</f>
        <v>12477</v>
      </c>
      <c r="H76" s="108">
        <f>'[7]EN_16'!H80</f>
        <v>14092</v>
      </c>
      <c r="I76" s="108">
        <f>'[7]EN_16'!I80</f>
        <v>14480</v>
      </c>
      <c r="J76" s="108">
        <f>'[7]EN_16'!J80</f>
        <v>14272</v>
      </c>
      <c r="K76" s="108">
        <f>'[7]EN_16'!K80</f>
        <v>14387</v>
      </c>
      <c r="L76" s="108">
        <f>'[7]EN_16'!L80</f>
        <v>14185</v>
      </c>
      <c r="M76" s="108">
        <f>'[7]EN_16'!M80</f>
        <v>14895</v>
      </c>
      <c r="N76" s="108">
        <f>'[7]EN_16'!N80</f>
        <v>14757</v>
      </c>
      <c r="O76" s="108">
        <f>'[7]EN_16'!O80</f>
        <v>14738</v>
      </c>
      <c r="P76" s="108">
        <f>'[7]EN_16'!P80</f>
        <v>14829</v>
      </c>
      <c r="Q76" s="108">
        <f>'[7]EN_16'!Q80</f>
        <v>15189</v>
      </c>
      <c r="R76" s="108">
        <f>'[7]EN_16'!R80</f>
        <v>14925</v>
      </c>
      <c r="S76" s="108">
        <f>'[7]EN_16'!S80</f>
        <v>13529</v>
      </c>
      <c r="T76" s="108">
        <f>'[7]EN_16'!T80</f>
        <v>13028</v>
      </c>
      <c r="U76" s="108">
        <f>'[7]EN_16'!U80</f>
        <v>13081</v>
      </c>
    </row>
    <row r="77" spans="1:21" ht="12.75">
      <c r="A77" s="107" t="s">
        <v>78</v>
      </c>
      <c r="B77" s="3"/>
      <c r="C77" s="108">
        <f>'[7]EN_16'!C81</f>
        <v>6082</v>
      </c>
      <c r="D77" s="108">
        <f>'[7]EN_16'!D81</f>
        <v>5657</v>
      </c>
      <c r="E77" s="108">
        <f>'[7]EN_16'!E81</f>
        <v>5454</v>
      </c>
      <c r="F77" s="108">
        <f>'[7]EN_16'!F81</f>
        <v>5659</v>
      </c>
      <c r="G77" s="108">
        <f>'[7]EN_16'!G81</f>
        <v>6039</v>
      </c>
      <c r="H77" s="108">
        <f>'[7]EN_16'!H81</f>
        <v>6170</v>
      </c>
      <c r="I77" s="108">
        <f>'[7]EN_16'!I81</f>
        <v>6205</v>
      </c>
      <c r="J77" s="108">
        <f>'[7]EN_16'!J81</f>
        <v>6034</v>
      </c>
      <c r="K77" s="108">
        <f>'[7]EN_16'!K81</f>
        <v>6510</v>
      </c>
      <c r="L77" s="108">
        <f>'[7]EN_16'!L81</f>
        <v>6812</v>
      </c>
      <c r="M77" s="108">
        <f>'[7]EN_16'!M81</f>
        <v>7002</v>
      </c>
      <c r="N77" s="108">
        <f>'[7]EN_16'!N81</f>
        <v>6503</v>
      </c>
      <c r="O77" s="108">
        <f>'[7]EN_16'!O81</f>
        <v>6170</v>
      </c>
      <c r="P77" s="108">
        <f>'[7]EN_16'!P81</f>
        <v>6355</v>
      </c>
      <c r="Q77" s="108">
        <f>'[7]EN_16'!Q81</f>
        <v>6682</v>
      </c>
      <c r="R77" s="108">
        <f>'[7]EN_16'!R81</f>
        <v>6581</v>
      </c>
      <c r="S77" s="108">
        <f>'[7]EN_16'!S81</f>
        <v>6329</v>
      </c>
      <c r="T77" s="108">
        <f>'[7]EN_16'!T81</f>
        <v>6373</v>
      </c>
      <c r="U77" s="108">
        <f>'[7]EN_16'!U81</f>
        <v>6750</v>
      </c>
    </row>
    <row r="78" spans="1:21" ht="12.75">
      <c r="A78" s="107" t="s">
        <v>68</v>
      </c>
      <c r="B78" s="3"/>
      <c r="C78" s="108">
        <f>'[7]EN_16'!C82</f>
        <v>25337</v>
      </c>
      <c r="D78" s="108">
        <f>'[7]EN_16'!D82</f>
        <v>22753</v>
      </c>
      <c r="E78" s="108">
        <f>'[7]EN_16'!E82</f>
        <v>20921</v>
      </c>
      <c r="F78" s="108">
        <f>'[7]EN_16'!F82</f>
        <v>21749</v>
      </c>
      <c r="G78" s="108">
        <f>'[7]EN_16'!G82</f>
        <v>21235</v>
      </c>
      <c r="H78" s="108">
        <f>'[7]EN_16'!H82</f>
        <v>22790</v>
      </c>
      <c r="I78" s="108">
        <f>'[7]EN_16'!I82</f>
        <v>24234</v>
      </c>
      <c r="J78" s="108">
        <f>'[7]EN_16'!J82</f>
        <v>23968</v>
      </c>
      <c r="K78" s="108">
        <f>'[7]EN_16'!K82</f>
        <v>21164</v>
      </c>
      <c r="L78" s="108">
        <f>'[7]EN_16'!L82</f>
        <v>18503</v>
      </c>
      <c r="M78" s="108">
        <f>'[7]EN_16'!M82</f>
        <v>18882</v>
      </c>
      <c r="N78" s="108">
        <f>'[7]EN_16'!N82</f>
        <v>17356</v>
      </c>
      <c r="O78" s="108">
        <f>'[7]EN_16'!O82</f>
        <v>16525</v>
      </c>
      <c r="P78" s="108">
        <f>'[7]EN_16'!P82</f>
        <v>17252</v>
      </c>
      <c r="Q78" s="108">
        <f>'[7]EN_16'!Q82</f>
        <v>17809</v>
      </c>
      <c r="R78" s="108">
        <f>'[7]EN_16'!R82</f>
        <v>16413</v>
      </c>
      <c r="S78" s="108">
        <f>'[7]EN_16'!S82</f>
        <v>17272</v>
      </c>
      <c r="T78" s="108">
        <f>'[7]EN_16'!T82</f>
        <v>17865</v>
      </c>
      <c r="U78" s="108">
        <f>'[7]EN_16'!U82</f>
        <v>16560</v>
      </c>
    </row>
    <row r="79" spans="1:21" ht="12.75">
      <c r="A79" s="107" t="s">
        <v>69</v>
      </c>
      <c r="B79" s="3"/>
      <c r="C79" s="108">
        <f>'[7]EN_16'!C83</f>
        <v>4728</v>
      </c>
      <c r="D79" s="108">
        <f>'[7]EN_16'!D83</f>
        <v>4823</v>
      </c>
      <c r="E79" s="108">
        <f>'[7]EN_16'!E83</f>
        <v>4783</v>
      </c>
      <c r="F79" s="108">
        <f>'[7]EN_16'!F83</f>
        <v>4670</v>
      </c>
      <c r="G79" s="108">
        <f>'[7]EN_16'!G83</f>
        <v>4988</v>
      </c>
      <c r="H79" s="108">
        <f>'[7]EN_16'!H83</f>
        <v>4974</v>
      </c>
      <c r="I79" s="108">
        <f>'[7]EN_16'!I83</f>
        <v>5042</v>
      </c>
      <c r="J79" s="108">
        <f>'[7]EN_16'!J83</f>
        <v>5607</v>
      </c>
      <c r="K79" s="108">
        <f>'[7]EN_16'!K83</f>
        <v>5943</v>
      </c>
      <c r="L79" s="108">
        <f>'[7]EN_16'!L83</f>
        <v>5986</v>
      </c>
      <c r="M79" s="108">
        <f>'[7]EN_16'!M83</f>
        <v>6244</v>
      </c>
      <c r="N79" s="108">
        <f>'[7]EN_16'!N83</f>
        <v>6322</v>
      </c>
      <c r="O79" s="108">
        <f>'[7]EN_16'!O83</f>
        <v>5824</v>
      </c>
      <c r="P79" s="108">
        <f>'[7]EN_16'!P83</f>
        <v>5869</v>
      </c>
      <c r="Q79" s="108">
        <f>'[7]EN_16'!Q83</f>
        <v>5767</v>
      </c>
      <c r="R79" s="108">
        <f>'[7]EN_16'!R83</f>
        <v>5689</v>
      </c>
      <c r="S79" s="108">
        <f>'[7]EN_16'!S83</f>
        <v>5694</v>
      </c>
      <c r="T79" s="108">
        <f>'[7]EN_16'!T83</f>
        <v>5782</v>
      </c>
      <c r="U79" s="108">
        <f>'[7]EN_16'!U83</f>
        <v>5564</v>
      </c>
    </row>
    <row r="80" spans="1:21" ht="12.75">
      <c r="A80" s="107" t="s">
        <v>70</v>
      </c>
      <c r="B80" s="3"/>
      <c r="C80" s="108">
        <f>'[7]EN_16'!C84</f>
        <v>25303</v>
      </c>
      <c r="D80" s="108">
        <f>'[7]EN_16'!D84</f>
        <v>18794</v>
      </c>
      <c r="E80" s="108">
        <f>'[7]EN_16'!E84</f>
        <v>11037</v>
      </c>
      <c r="F80" s="108">
        <f>'[7]EN_16'!F84</f>
        <v>10066</v>
      </c>
      <c r="G80" s="108">
        <f>'[7]EN_16'!G84</f>
        <v>13539</v>
      </c>
      <c r="H80" s="108">
        <f>'[7]EN_16'!H84</f>
        <v>15029</v>
      </c>
      <c r="I80" s="108">
        <f>'[7]EN_16'!I84</f>
        <v>14878</v>
      </c>
      <c r="J80" s="108">
        <f>'[7]EN_16'!J84</f>
        <v>12926</v>
      </c>
      <c r="K80" s="108">
        <f>'[7]EN_16'!K84</f>
        <v>10711</v>
      </c>
      <c r="L80" s="108">
        <f>'[7]EN_16'!L84</f>
        <v>8937</v>
      </c>
      <c r="M80" s="108">
        <f>'[7]EN_16'!M84</f>
        <v>9122</v>
      </c>
      <c r="N80" s="108">
        <f>'[7]EN_16'!N84</f>
        <v>9696</v>
      </c>
      <c r="O80" s="108">
        <f>'[7]EN_16'!O84</f>
        <v>10359</v>
      </c>
      <c r="P80" s="108">
        <f>'[7]EN_16'!P84</f>
        <v>10355</v>
      </c>
      <c r="Q80" s="108">
        <f>'[7]EN_16'!Q84</f>
        <v>10165</v>
      </c>
      <c r="R80" s="108">
        <f>'[7]EN_16'!R84</f>
        <v>9974</v>
      </c>
      <c r="S80" s="108">
        <f>'[7]EN_16'!S84</f>
        <v>9565</v>
      </c>
      <c r="T80" s="108">
        <f>'[7]EN_16'!T84</f>
        <v>9129</v>
      </c>
      <c r="U80" s="108">
        <f>'[7]EN_16'!U84</f>
        <v>9210</v>
      </c>
    </row>
    <row r="81" spans="1:21" ht="12.75">
      <c r="A81" s="107" t="s">
        <v>72</v>
      </c>
      <c r="B81" s="3"/>
      <c r="C81" s="108">
        <f>'[7]EN_16'!C85</f>
        <v>6761</v>
      </c>
      <c r="D81" s="108">
        <f>'[7]EN_16'!D85</f>
        <v>5831</v>
      </c>
      <c r="E81" s="108">
        <f>'[7]EN_16'!E85</f>
        <v>5575</v>
      </c>
      <c r="F81" s="108">
        <f>'[7]EN_16'!F85</f>
        <v>4295</v>
      </c>
      <c r="G81" s="108">
        <f>'[7]EN_16'!G85</f>
        <v>4425</v>
      </c>
      <c r="H81" s="108">
        <f>'[7]EN_16'!H85</f>
        <v>4120</v>
      </c>
      <c r="I81" s="108">
        <f>'[7]EN_16'!I85</f>
        <v>4209</v>
      </c>
      <c r="J81" s="108">
        <f>'[7]EN_16'!J85</f>
        <v>4159</v>
      </c>
      <c r="K81" s="108">
        <f>'[7]EN_16'!K85</f>
        <v>3810</v>
      </c>
      <c r="L81" s="108">
        <f>'[7]EN_16'!L85</f>
        <v>3607</v>
      </c>
      <c r="M81" s="108">
        <f>'[7]EN_16'!M85</f>
        <v>3826</v>
      </c>
      <c r="N81" s="108">
        <f>'[7]EN_16'!N85</f>
        <v>3939</v>
      </c>
      <c r="O81" s="108">
        <f>'[7]EN_16'!O85</f>
        <v>4201</v>
      </c>
      <c r="P81" s="108">
        <f>'[7]EN_16'!P85</f>
        <v>4363</v>
      </c>
      <c r="Q81" s="108">
        <f>'[7]EN_16'!Q85</f>
        <v>4383</v>
      </c>
      <c r="R81" s="108">
        <f>'[7]EN_16'!R85</f>
        <v>4499</v>
      </c>
      <c r="S81" s="108">
        <f>'[7]EN_16'!S85</f>
        <v>4557</v>
      </c>
      <c r="T81" s="108">
        <f>'[7]EN_16'!T85</f>
        <v>4394</v>
      </c>
      <c r="U81" s="108">
        <f>'[7]EN_16'!U85</f>
        <v>4316</v>
      </c>
    </row>
    <row r="82" spans="1:21" ht="12.75">
      <c r="A82" s="107" t="s">
        <v>71</v>
      </c>
      <c r="B82" s="3"/>
      <c r="C82" s="108">
        <f>'[7]EN_16'!C86</f>
        <v>1467</v>
      </c>
      <c r="D82" s="108">
        <f>'[7]EN_16'!D86</f>
        <v>1302</v>
      </c>
      <c r="E82" s="108">
        <f>'[7]EN_16'!E86</f>
        <v>1150</v>
      </c>
      <c r="F82" s="108">
        <f>'[7]EN_16'!F86</f>
        <v>1131</v>
      </c>
      <c r="G82" s="108">
        <f>'[7]EN_16'!G86</f>
        <v>1222</v>
      </c>
      <c r="H82" s="108">
        <f>'[7]EN_16'!H86</f>
        <v>1178</v>
      </c>
      <c r="I82" s="108">
        <f>'[7]EN_16'!I86</f>
        <v>1186</v>
      </c>
      <c r="J82" s="108">
        <f>'[7]EN_16'!J86</f>
        <v>1223</v>
      </c>
      <c r="K82" s="108">
        <f>'[7]EN_16'!K86</f>
        <v>1162</v>
      </c>
      <c r="L82" s="108">
        <f>'[7]EN_16'!L86</f>
        <v>1208</v>
      </c>
      <c r="M82" s="108">
        <f>'[7]EN_16'!M86</f>
        <v>1421</v>
      </c>
      <c r="N82" s="108">
        <f>'[7]EN_16'!N86</f>
        <v>1333</v>
      </c>
      <c r="O82" s="108">
        <f>'[7]EN_16'!O86</f>
        <v>1260</v>
      </c>
      <c r="P82" s="108">
        <f>'[7]EN_16'!P86</f>
        <v>1496</v>
      </c>
      <c r="Q82" s="108">
        <f>'[7]EN_16'!Q86</f>
        <v>1530</v>
      </c>
      <c r="R82" s="108">
        <f>'[7]EN_16'!R86</f>
        <v>1653</v>
      </c>
      <c r="S82" s="108">
        <f>'[7]EN_16'!S86</f>
        <v>1694</v>
      </c>
      <c r="T82" s="108">
        <f>'[7]EN_16'!T86</f>
        <v>1599</v>
      </c>
      <c r="U82" s="108">
        <f>'[7]EN_16'!U86</f>
        <v>1480</v>
      </c>
    </row>
    <row r="83" spans="1:21" ht="12.75">
      <c r="A83" s="107" t="s">
        <v>57</v>
      </c>
      <c r="B83" s="3"/>
      <c r="C83" s="108">
        <f>'[7]EN_16'!C87</f>
        <v>20070</v>
      </c>
      <c r="D83" s="108">
        <f>'[7]EN_16'!D87</f>
        <v>20227</v>
      </c>
      <c r="E83" s="108">
        <f>'[7]EN_16'!E87</f>
        <v>19394</v>
      </c>
      <c r="F83" s="108">
        <f>'[7]EN_16'!F87</f>
        <v>19243</v>
      </c>
      <c r="G83" s="108">
        <f>'[7]EN_16'!G87</f>
        <v>19872</v>
      </c>
      <c r="H83" s="108">
        <f>'[7]EN_16'!H87</f>
        <v>20507</v>
      </c>
      <c r="I83" s="108">
        <f>'[7]EN_16'!I87</f>
        <v>19816</v>
      </c>
      <c r="J83" s="108">
        <f>'[7]EN_16'!J87</f>
        <v>21726</v>
      </c>
      <c r="K83" s="108">
        <f>'[7]EN_16'!K87</f>
        <v>22594</v>
      </c>
      <c r="L83" s="108">
        <f>'[7]EN_16'!L87</f>
        <v>22389</v>
      </c>
      <c r="M83" s="108">
        <f>'[7]EN_16'!M87</f>
        <v>25527</v>
      </c>
      <c r="N83" s="108">
        <f>'[7]EN_16'!N87</f>
        <v>27211</v>
      </c>
      <c r="O83" s="108">
        <f>'[7]EN_16'!O87</f>
        <v>27542</v>
      </c>
      <c r="P83" s="108">
        <f>'[7]EN_16'!P87</f>
        <v>29777</v>
      </c>
      <c r="Q83" s="108">
        <f>'[7]EN_16'!Q87</f>
        <v>30254</v>
      </c>
      <c r="R83" s="108">
        <f>'[7]EN_16'!R87</f>
        <v>31097</v>
      </c>
      <c r="S83" s="108">
        <f>'[7]EN_16'!S87</f>
        <v>25785</v>
      </c>
      <c r="T83" s="108">
        <f>'[7]EN_16'!T87</f>
        <v>27907</v>
      </c>
      <c r="U83" s="108">
        <f>'[7]EN_16'!U87</f>
        <v>26773</v>
      </c>
    </row>
    <row r="84" spans="1:21" ht="12.75">
      <c r="A84" s="107" t="s">
        <v>74</v>
      </c>
      <c r="B84" s="3"/>
      <c r="C84" s="108">
        <f>'[7]EN_16'!C88</f>
        <v>12310</v>
      </c>
      <c r="D84" s="108">
        <f>'[7]EN_16'!D88</f>
        <v>12346</v>
      </c>
      <c r="E84" s="108">
        <f>'[7]EN_16'!E88</f>
        <v>12508</v>
      </c>
      <c r="F84" s="108">
        <f>'[7]EN_16'!F88</f>
        <v>13088</v>
      </c>
      <c r="G84" s="108">
        <f>'[7]EN_16'!G88</f>
        <v>13228</v>
      </c>
      <c r="H84" s="108">
        <f>'[7]EN_16'!H88</f>
        <v>13820</v>
      </c>
      <c r="I84" s="108">
        <f>'[7]EN_16'!I88</f>
        <v>14086</v>
      </c>
      <c r="J84" s="108">
        <f>'[7]EN_16'!J88</f>
        <v>14118</v>
      </c>
      <c r="K84" s="108">
        <f>'[7]EN_16'!K88</f>
        <v>14294</v>
      </c>
      <c r="L84" s="108">
        <f>'[7]EN_16'!L88</f>
        <v>14020</v>
      </c>
      <c r="M84" s="108">
        <f>'[7]EN_16'!M88</f>
        <v>14290</v>
      </c>
      <c r="N84" s="108">
        <f>'[7]EN_16'!N88</f>
        <v>13163</v>
      </c>
      <c r="O84" s="108">
        <f>'[7]EN_16'!O88</f>
        <v>13192</v>
      </c>
      <c r="P84" s="108">
        <f>'[7]EN_16'!P88</f>
        <v>12823</v>
      </c>
      <c r="Q84" s="108">
        <f>'[7]EN_16'!Q88</f>
        <v>12942</v>
      </c>
      <c r="R84" s="108">
        <f>'[7]EN_16'!R88</f>
        <v>12628</v>
      </c>
      <c r="S84" s="108">
        <f>'[7]EN_16'!S88</f>
        <v>12661</v>
      </c>
      <c r="T84" s="108">
        <f>'[7]EN_16'!T88</f>
        <v>12824</v>
      </c>
      <c r="U84" s="108">
        <f>'[7]EN_16'!U88</f>
        <v>12292</v>
      </c>
    </row>
    <row r="85" spans="1:21" ht="12.75">
      <c r="A85" s="107" t="s">
        <v>92</v>
      </c>
      <c r="B85" s="3"/>
      <c r="C85" s="108">
        <f>'[7]EN_16'!C89</f>
        <v>3335</v>
      </c>
      <c r="D85" s="108">
        <f>'[7]EN_16'!D89</f>
        <v>3371</v>
      </c>
      <c r="E85" s="108">
        <f>'[7]EN_16'!E89</f>
        <v>3405</v>
      </c>
      <c r="F85" s="108">
        <f>'[7]EN_16'!F89</f>
        <v>3361</v>
      </c>
      <c r="G85" s="108">
        <f>'[7]EN_16'!G89</f>
        <v>3484</v>
      </c>
      <c r="H85" s="108">
        <f>'[7]EN_16'!H89</f>
        <v>3584</v>
      </c>
      <c r="I85" s="108">
        <f>'[7]EN_16'!I89</f>
        <v>3534</v>
      </c>
      <c r="J85" s="108">
        <f>'[7]EN_16'!J89</f>
        <v>3560</v>
      </c>
      <c r="K85" s="108">
        <f>'[7]EN_16'!K89</f>
        <v>3593</v>
      </c>
      <c r="L85" s="108">
        <f>'[7]EN_16'!L89</f>
        <v>4024</v>
      </c>
      <c r="M85" s="108">
        <f>'[7]EN_16'!M89</f>
        <v>3947</v>
      </c>
      <c r="N85" s="108">
        <f>'[7]EN_16'!N89</f>
        <v>4107</v>
      </c>
      <c r="O85" s="108">
        <f>'[7]EN_16'!O89</f>
        <v>3847</v>
      </c>
      <c r="P85" s="108">
        <f>'[7]EN_16'!P89</f>
        <v>3917</v>
      </c>
      <c r="Q85" s="108">
        <f>'[7]EN_16'!Q89</f>
        <v>4097</v>
      </c>
      <c r="R85" s="108">
        <f>'[7]EN_16'!R89</f>
        <v>4102</v>
      </c>
      <c r="S85" s="108">
        <f>'[7]EN_16'!S89</f>
        <v>4161</v>
      </c>
      <c r="T85" s="108">
        <f>'[7]EN_16'!T89</f>
        <v>4098</v>
      </c>
      <c r="U85" s="108">
        <f>'[7]EN_16'!U89</f>
        <v>4124</v>
      </c>
    </row>
    <row r="86" spans="1:21" ht="12.75">
      <c r="A86" s="107" t="s">
        <v>76</v>
      </c>
      <c r="B86" s="3"/>
      <c r="C86" s="108">
        <f>'[7]EN_16'!C90</f>
        <v>12028</v>
      </c>
      <c r="D86" s="108">
        <f>'[7]EN_16'!D90</f>
        <v>12395</v>
      </c>
      <c r="E86" s="108">
        <f>'[7]EN_16'!E90</f>
        <v>12394</v>
      </c>
      <c r="F86" s="108">
        <f>'[7]EN_16'!F90</f>
        <v>12748</v>
      </c>
      <c r="G86" s="108">
        <f>'[7]EN_16'!G90</f>
        <v>12024</v>
      </c>
      <c r="H86" s="108">
        <f>'[7]EN_16'!H90</f>
        <v>13234</v>
      </c>
      <c r="I86" s="108">
        <f>'[7]EN_16'!I90</f>
        <v>15895</v>
      </c>
      <c r="J86" s="108">
        <f>'[7]EN_16'!J90</f>
        <v>17189</v>
      </c>
      <c r="K86" s="108">
        <f>'[7]EN_16'!K90</f>
        <v>17723</v>
      </c>
      <c r="L86" s="108">
        <f>'[7]EN_16'!L90</f>
        <v>16335</v>
      </c>
      <c r="M86" s="108">
        <f>'[7]EN_16'!M90</f>
        <v>21009</v>
      </c>
      <c r="N86" s="108">
        <f>'[7]EN_16'!N90</f>
        <v>16704</v>
      </c>
      <c r="O86" s="108">
        <f>'[7]EN_16'!O90</f>
        <v>20231</v>
      </c>
      <c r="P86" s="108">
        <f>'[7]EN_16'!P90</f>
        <v>22515</v>
      </c>
      <c r="Q86" s="108">
        <f>'[7]EN_16'!Q90</f>
        <v>22743</v>
      </c>
      <c r="R86" s="108">
        <f>'[7]EN_16'!R90</f>
        <v>22494</v>
      </c>
      <c r="S86" s="108">
        <f>'[7]EN_16'!S90</f>
        <v>24725</v>
      </c>
      <c r="T86" s="108">
        <f>'[7]EN_16'!T90</f>
        <v>25047</v>
      </c>
      <c r="U86" s="108">
        <f>'[7]EN_16'!U90</f>
        <v>19668</v>
      </c>
    </row>
    <row r="87" spans="1:21" ht="12.75">
      <c r="A87" s="107" t="s">
        <v>75</v>
      </c>
      <c r="B87" s="3"/>
      <c r="C87" s="108">
        <f>'[7]EN_16'!C91</f>
        <v>34977</v>
      </c>
      <c r="D87" s="108">
        <f>'[7]EN_16'!D91</f>
        <v>35633</v>
      </c>
      <c r="E87" s="108">
        <f>'[7]EN_16'!E91</f>
        <v>33429</v>
      </c>
      <c r="F87" s="108">
        <f>'[7]EN_16'!F91</f>
        <v>33934</v>
      </c>
      <c r="G87" s="108">
        <f>'[7]EN_16'!G91</f>
        <v>34717</v>
      </c>
      <c r="H87" s="108">
        <f>'[7]EN_16'!H91</f>
        <v>35146</v>
      </c>
      <c r="I87" s="108">
        <f>'[7]EN_16'!I91</f>
        <v>36229</v>
      </c>
      <c r="J87" s="108">
        <f>'[7]EN_16'!J91</f>
        <v>36278</v>
      </c>
      <c r="K87" s="108">
        <f>'[7]EN_16'!K91</f>
        <v>37513</v>
      </c>
      <c r="L87" s="108">
        <f>'[7]EN_16'!L91</f>
        <v>38543</v>
      </c>
      <c r="M87" s="108">
        <f>'[7]EN_16'!M91</f>
        <v>38574</v>
      </c>
      <c r="N87" s="108">
        <f>'[7]EN_16'!N91</f>
        <v>38183</v>
      </c>
      <c r="O87" s="108">
        <f>'[7]EN_16'!O91</f>
        <v>36482</v>
      </c>
      <c r="P87" s="108">
        <f>'[7]EN_16'!P91</f>
        <v>36995</v>
      </c>
      <c r="Q87" s="108">
        <f>'[7]EN_16'!Q91</f>
        <v>35682</v>
      </c>
      <c r="R87" s="108">
        <f>'[7]EN_16'!R91</f>
        <v>36019</v>
      </c>
      <c r="S87" s="108">
        <f>'[7]EN_16'!S91</f>
        <v>35450</v>
      </c>
      <c r="T87" s="108">
        <f>'[7]EN_16'!T91</f>
        <v>34315</v>
      </c>
      <c r="U87" s="108">
        <f>'[7]EN_16'!U91</f>
        <v>32775</v>
      </c>
    </row>
    <row r="88" spans="1:21" ht="12.75">
      <c r="A88" s="48" t="s">
        <v>37</v>
      </c>
      <c r="B88" s="3"/>
      <c r="C88" s="108">
        <f>'[7]EN_16'!C92</f>
        <v>389098</v>
      </c>
      <c r="D88" s="108">
        <f>'[7]EN_16'!D92</f>
        <v>366066</v>
      </c>
      <c r="E88" s="108">
        <f>'[7]EN_16'!E92</f>
        <v>344940</v>
      </c>
      <c r="F88" s="108">
        <f>'[7]EN_16'!F92</f>
        <v>337257</v>
      </c>
      <c r="G88" s="108">
        <f>'[7]EN_16'!G92</f>
        <v>342596</v>
      </c>
      <c r="H88" s="108">
        <f>'[7]EN_16'!H92</f>
        <v>356801</v>
      </c>
      <c r="I88" s="108">
        <f>'[7]EN_16'!I92</f>
        <v>360299</v>
      </c>
      <c r="J88" s="108">
        <f>'[7]EN_16'!J92</f>
        <v>361273</v>
      </c>
      <c r="K88" s="108">
        <f>'[7]EN_16'!K92</f>
        <v>359233</v>
      </c>
      <c r="L88" s="108">
        <f>'[7]EN_16'!L92</f>
        <v>351428</v>
      </c>
      <c r="M88" s="108">
        <f>'[7]EN_16'!M92</f>
        <v>366489</v>
      </c>
      <c r="N88" s="108">
        <f>'[7]EN_16'!N92</f>
        <v>362943</v>
      </c>
      <c r="O88" s="108">
        <f>'[7]EN_16'!O92</f>
        <v>360667</v>
      </c>
      <c r="P88" s="108">
        <f>'[7]EN_16'!P92</f>
        <v>372139</v>
      </c>
      <c r="Q88" s="108">
        <f>'[7]EN_16'!Q92</f>
        <v>372561</v>
      </c>
      <c r="R88" s="108">
        <f>'[7]EN_16'!R92</f>
        <v>367780</v>
      </c>
      <c r="S88" s="108">
        <f>'[7]EN_16'!S92</f>
        <v>366042</v>
      </c>
      <c r="T88" s="108">
        <f>'[7]EN_16'!T92</f>
        <v>367788</v>
      </c>
      <c r="U88" s="108">
        <f>'[7]EN_16'!U92</f>
        <v>350119</v>
      </c>
    </row>
    <row r="89" spans="1:21" ht="12.75">
      <c r="A89" s="49" t="s">
        <v>38</v>
      </c>
      <c r="B89" s="3"/>
      <c r="C89" s="108">
        <f>'[7]EN_16'!C93</f>
        <v>367236</v>
      </c>
      <c r="D89" s="108">
        <f>'[7]EN_16'!D93</f>
        <v>344255</v>
      </c>
      <c r="E89" s="108">
        <f>'[7]EN_16'!E93</f>
        <v>323298</v>
      </c>
      <c r="F89" s="108">
        <f>'[7]EN_16'!F93</f>
        <v>315077</v>
      </c>
      <c r="G89" s="108">
        <f>'[7]EN_16'!G93</f>
        <v>320619</v>
      </c>
      <c r="H89" s="108">
        <f>'[7]EN_16'!H93</f>
        <v>333378</v>
      </c>
      <c r="I89" s="108">
        <f>'[7]EN_16'!I93</f>
        <v>334191</v>
      </c>
      <c r="J89" s="108">
        <f>'[7]EN_16'!J93</f>
        <v>333979</v>
      </c>
      <c r="K89" s="108">
        <f>'[7]EN_16'!K93</f>
        <v>330848</v>
      </c>
      <c r="L89" s="108">
        <f>'[7]EN_16'!L93</f>
        <v>323621</v>
      </c>
      <c r="M89" s="108">
        <f>'[7]EN_16'!M93</f>
        <v>333811</v>
      </c>
      <c r="N89" s="108">
        <f>'[7]EN_16'!N93</f>
        <v>334876</v>
      </c>
      <c r="O89" s="108">
        <f>'[7]EN_16'!O93</f>
        <v>329633</v>
      </c>
      <c r="P89" s="108">
        <f>'[7]EN_16'!P93</f>
        <v>338577</v>
      </c>
      <c r="Q89" s="108">
        <f>'[7]EN_16'!Q93</f>
        <v>338242</v>
      </c>
      <c r="R89" s="108">
        <f>'[7]EN_16'!R93</f>
        <v>333838</v>
      </c>
      <c r="S89" s="108">
        <f>'[7]EN_16'!S93</f>
        <v>329975</v>
      </c>
      <c r="T89" s="108">
        <f>'[7]EN_16'!T93</f>
        <v>332270</v>
      </c>
      <c r="U89" s="108">
        <f>'[7]EN_16'!U93</f>
        <v>319577</v>
      </c>
    </row>
    <row r="90" spans="1:21" ht="12.75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36"/>
      <c r="B91" s="34" t="s">
        <v>15</v>
      </c>
      <c r="C91" s="35" t="s">
        <v>82</v>
      </c>
      <c r="D91" s="5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26"/>
      <c r="B92" s="34" t="s">
        <v>16</v>
      </c>
      <c r="C92" s="35" t="s">
        <v>80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2.75">
      <c r="A93" s="26"/>
      <c r="B93" s="34" t="s">
        <v>17</v>
      </c>
      <c r="C93" s="35" t="s">
        <v>81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2.75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7"/>
      <c r="U94" s="7"/>
    </row>
    <row r="95" spans="1:21" ht="12.75">
      <c r="A95" s="39" t="s">
        <v>18</v>
      </c>
      <c r="B95" s="40" t="s">
        <v>19</v>
      </c>
      <c r="C95" s="37" t="s">
        <v>20</v>
      </c>
      <c r="D95" s="37" t="s">
        <v>21</v>
      </c>
      <c r="E95" s="37" t="s">
        <v>22</v>
      </c>
      <c r="F95" s="37" t="s">
        <v>23</v>
      </c>
      <c r="G95" s="37" t="s">
        <v>24</v>
      </c>
      <c r="H95" s="37" t="s">
        <v>25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32</v>
      </c>
      <c r="P95" s="37" t="s">
        <v>33</v>
      </c>
      <c r="Q95" s="37" t="s">
        <v>34</v>
      </c>
      <c r="R95" s="37" t="s">
        <v>35</v>
      </c>
      <c r="S95" s="37" t="s">
        <v>90</v>
      </c>
      <c r="T95" s="37" t="s">
        <v>94</v>
      </c>
      <c r="U95" s="37" t="s">
        <v>140</v>
      </c>
    </row>
    <row r="96" spans="1:21" ht="12.75">
      <c r="A96" s="43" t="s">
        <v>36</v>
      </c>
      <c r="B96" s="44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107" t="s">
        <v>67</v>
      </c>
      <c r="B97" s="3"/>
      <c r="C97" s="108">
        <f>'[7]EN_16'!C101</f>
        <v>5029</v>
      </c>
      <c r="D97" s="108">
        <f>'[7]EN_16'!D101</f>
        <v>5571</v>
      </c>
      <c r="E97" s="108">
        <f>'[7]EN_16'!E101</f>
        <v>5603</v>
      </c>
      <c r="F97" s="108">
        <f>'[7]EN_16'!F101</f>
        <v>5668</v>
      </c>
      <c r="G97" s="108">
        <f>'[7]EN_16'!G101</f>
        <v>5701</v>
      </c>
      <c r="H97" s="108">
        <f>'[7]EN_16'!H101</f>
        <v>5808</v>
      </c>
      <c r="I97" s="108">
        <f>'[7]EN_16'!I101</f>
        <v>6365</v>
      </c>
      <c r="J97" s="108">
        <f>'[7]EN_16'!J101</f>
        <v>6078</v>
      </c>
      <c r="K97" s="108">
        <f>'[7]EN_16'!K101</f>
        <v>6754</v>
      </c>
      <c r="L97" s="108">
        <f>'[7]EN_16'!L101</f>
        <v>6551</v>
      </c>
      <c r="M97" s="108">
        <f>'[7]EN_16'!M101</f>
        <v>6878</v>
      </c>
      <c r="N97" s="108">
        <f>'[7]EN_16'!N101</f>
        <v>7294</v>
      </c>
      <c r="O97" s="108">
        <f>'[7]EN_16'!O101</f>
        <v>7936</v>
      </c>
      <c r="P97" s="108">
        <f>'[7]EN_16'!P101</f>
        <v>8465</v>
      </c>
      <c r="Q97" s="108">
        <f>'[7]EN_16'!Q101</f>
        <v>8754</v>
      </c>
      <c r="R97" s="108">
        <f>'[7]EN_16'!R101</f>
        <v>8997</v>
      </c>
      <c r="S97" s="108">
        <f>'[7]EN_16'!S101</f>
        <v>8712</v>
      </c>
      <c r="T97" s="108">
        <f>'[7]EN_16'!T101</f>
        <v>8859</v>
      </c>
      <c r="U97" s="108">
        <f>'[7]EN_16'!U101</f>
        <v>8426</v>
      </c>
    </row>
    <row r="98" spans="1:21" ht="12.75">
      <c r="A98" s="107" t="s">
        <v>49</v>
      </c>
      <c r="B98" s="3"/>
      <c r="C98" s="108">
        <f>'[7]EN_16'!C102</f>
        <v>7730</v>
      </c>
      <c r="D98" s="108">
        <f>'[7]EN_16'!D102</f>
        <v>7865</v>
      </c>
      <c r="E98" s="108">
        <f>'[7]EN_16'!E102</f>
        <v>8311</v>
      </c>
      <c r="F98" s="108">
        <f>'[7]EN_16'!F102</f>
        <v>8381</v>
      </c>
      <c r="G98" s="108">
        <f>'[7]EN_16'!G102</f>
        <v>8514</v>
      </c>
      <c r="H98" s="108">
        <f>'[7]EN_16'!H102</f>
        <v>8511</v>
      </c>
      <c r="I98" s="108">
        <f>'[7]EN_16'!I102</f>
        <v>8929</v>
      </c>
      <c r="J98" s="108">
        <f>'[7]EN_16'!J102</f>
        <v>9229</v>
      </c>
      <c r="K98" s="108">
        <f>'[7]EN_16'!K102</f>
        <v>9608</v>
      </c>
      <c r="L98" s="108">
        <f>'[7]EN_16'!L102</f>
        <v>9633</v>
      </c>
      <c r="M98" s="108">
        <f>'[7]EN_16'!M102</f>
        <v>9710</v>
      </c>
      <c r="N98" s="108">
        <f>'[7]EN_16'!N102</f>
        <v>9492</v>
      </c>
      <c r="O98" s="108">
        <f>'[7]EN_16'!O102</f>
        <v>9654</v>
      </c>
      <c r="P98" s="108">
        <f>'[7]EN_16'!P102</f>
        <v>10177</v>
      </c>
      <c r="Q98" s="108">
        <f>'[7]EN_16'!Q102</f>
        <v>10247</v>
      </c>
      <c r="R98" s="108">
        <f>'[7]EN_16'!R102</f>
        <v>9926</v>
      </c>
      <c r="S98" s="108">
        <f>'[7]EN_16'!S102</f>
        <v>9613</v>
      </c>
      <c r="T98" s="108">
        <f>'[7]EN_16'!T102</f>
        <v>9589</v>
      </c>
      <c r="U98" s="108">
        <f>'[7]EN_16'!U102</f>
        <v>11227</v>
      </c>
    </row>
    <row r="99" spans="1:21" ht="12.75">
      <c r="A99" s="107" t="s">
        <v>50</v>
      </c>
      <c r="B99" s="3"/>
      <c r="C99" s="108">
        <f>'[7]EN_16'!C103</f>
        <v>2523</v>
      </c>
      <c r="D99" s="108">
        <f>'[7]EN_16'!D103</f>
        <v>1505</v>
      </c>
      <c r="E99" s="108">
        <f>'[7]EN_16'!E103</f>
        <v>1907</v>
      </c>
      <c r="F99" s="108">
        <f>'[7]EN_16'!F103</f>
        <v>2273</v>
      </c>
      <c r="G99" s="108">
        <f>'[7]EN_16'!G103</f>
        <v>1960</v>
      </c>
      <c r="H99" s="108">
        <f>'[7]EN_16'!H103</f>
        <v>1980</v>
      </c>
      <c r="I99" s="108">
        <f>'[7]EN_16'!I103</f>
        <v>1832</v>
      </c>
      <c r="J99" s="108">
        <f>'[7]EN_16'!J103</f>
        <v>1671</v>
      </c>
      <c r="K99" s="108">
        <f>'[7]EN_16'!K103</f>
        <v>1917</v>
      </c>
      <c r="L99" s="108">
        <f>'[7]EN_16'!L103</f>
        <v>1948</v>
      </c>
      <c r="M99" s="108">
        <f>'[7]EN_16'!M103</f>
        <v>1823</v>
      </c>
      <c r="N99" s="108">
        <f>'[7]EN_16'!N103</f>
        <v>1924</v>
      </c>
      <c r="O99" s="108">
        <f>'[7]EN_16'!O103</f>
        <v>2026</v>
      </c>
      <c r="P99" s="108">
        <f>'[7]EN_16'!P103</f>
        <v>2291</v>
      </c>
      <c r="Q99" s="108">
        <f>'[7]EN_16'!Q103</f>
        <v>2374</v>
      </c>
      <c r="R99" s="108">
        <f>'[7]EN_16'!R103</f>
        <v>2570</v>
      </c>
      <c r="S99" s="108">
        <f>'[7]EN_16'!S103</f>
        <v>2772</v>
      </c>
      <c r="T99" s="108">
        <f>'[7]EN_16'!T103</f>
        <v>2690</v>
      </c>
      <c r="U99" s="108">
        <f>'[7]EN_16'!U103</f>
        <v>2841</v>
      </c>
    </row>
    <row r="100" spans="1:21" ht="12.75">
      <c r="A100" s="107" t="s">
        <v>137</v>
      </c>
      <c r="B100" s="3"/>
      <c r="C100" s="108">
        <f>'[7]EN_16'!C104</f>
        <v>32</v>
      </c>
      <c r="D100" s="108">
        <f>'[7]EN_16'!D104</f>
        <v>1016</v>
      </c>
      <c r="E100" s="108">
        <f>'[7]EN_16'!E104</f>
        <v>965</v>
      </c>
      <c r="F100" s="108">
        <f>'[7]EN_16'!F104</f>
        <v>1048</v>
      </c>
      <c r="G100" s="108">
        <f>'[7]EN_16'!G104</f>
        <v>1136</v>
      </c>
      <c r="H100" s="108">
        <f>'[7]EN_16'!H104</f>
        <v>1193</v>
      </c>
      <c r="I100" s="108">
        <f>'[7]EN_16'!I104</f>
        <v>1250</v>
      </c>
      <c r="J100" s="108">
        <f>'[7]EN_16'!J104</f>
        <v>1399</v>
      </c>
      <c r="K100" s="108">
        <f>'[7]EN_16'!K104</f>
        <v>1462</v>
      </c>
      <c r="L100" s="108">
        <f>'[7]EN_16'!L104</f>
        <v>1538</v>
      </c>
      <c r="M100" s="108">
        <f>'[7]EN_16'!M104</f>
        <v>1535</v>
      </c>
      <c r="N100" s="108">
        <f>'[7]EN_16'!N104</f>
        <v>1550</v>
      </c>
      <c r="O100" s="108">
        <f>'[7]EN_16'!O104</f>
        <v>1647</v>
      </c>
      <c r="P100" s="108">
        <f>'[7]EN_16'!P104</f>
        <v>1775</v>
      </c>
      <c r="Q100" s="108">
        <f>'[7]EN_16'!Q104</f>
        <v>1828</v>
      </c>
      <c r="R100" s="108">
        <f>'[7]EN_16'!R104</f>
        <v>1910</v>
      </c>
      <c r="S100" s="108">
        <f>'[7]EN_16'!S104</f>
        <v>2028</v>
      </c>
      <c r="T100" s="108">
        <f>'[7]EN_16'!T104</f>
        <v>2173</v>
      </c>
      <c r="U100" s="108">
        <f>'[7]EN_16'!U104</f>
        <v>2131</v>
      </c>
    </row>
    <row r="101" spans="1:21" ht="12.75">
      <c r="A101" s="107" t="s">
        <v>60</v>
      </c>
      <c r="B101" s="3"/>
      <c r="C101" s="108">
        <f>'[7]EN_16'!C105</f>
        <v>627</v>
      </c>
      <c r="D101" s="108">
        <f>'[7]EN_16'!D105</f>
        <v>572</v>
      </c>
      <c r="E101" s="108">
        <f>'[7]EN_16'!E105</f>
        <v>685</v>
      </c>
      <c r="F101" s="108">
        <f>'[7]EN_16'!F105</f>
        <v>681</v>
      </c>
      <c r="G101" s="108">
        <f>'[7]EN_16'!G105</f>
        <v>698</v>
      </c>
      <c r="H101" s="108">
        <f>'[7]EN_16'!H105</f>
        <v>749</v>
      </c>
      <c r="I101" s="108">
        <f>'[7]EN_16'!I105</f>
        <v>754</v>
      </c>
      <c r="J101" s="108">
        <f>'[7]EN_16'!J105</f>
        <v>772</v>
      </c>
      <c r="K101" s="108">
        <f>'[7]EN_16'!K105</f>
        <v>810</v>
      </c>
      <c r="L101" s="108">
        <f>'[7]EN_16'!L105</f>
        <v>830</v>
      </c>
      <c r="M101" s="108">
        <f>'[7]EN_16'!M105</f>
        <v>852</v>
      </c>
      <c r="N101" s="108">
        <f>'[7]EN_16'!N105</f>
        <v>927</v>
      </c>
      <c r="O101" s="108">
        <f>'[7]EN_16'!O105</f>
        <v>897</v>
      </c>
      <c r="P101" s="108">
        <f>'[7]EN_16'!P105</f>
        <v>953</v>
      </c>
      <c r="Q101" s="108">
        <f>'[7]EN_16'!Q105</f>
        <v>858</v>
      </c>
      <c r="R101" s="108">
        <f>'[7]EN_16'!R105</f>
        <v>969</v>
      </c>
      <c r="S101" s="108">
        <f>'[7]EN_16'!S105</f>
        <v>926</v>
      </c>
      <c r="T101" s="108">
        <f>'[7]EN_16'!T105</f>
        <v>952</v>
      </c>
      <c r="U101" s="108">
        <f>'[7]EN_16'!U105</f>
        <v>973</v>
      </c>
    </row>
    <row r="102" spans="1:21" ht="12.75">
      <c r="A102" s="107" t="s">
        <v>51</v>
      </c>
      <c r="B102" s="3"/>
      <c r="C102" s="108">
        <f>'[7]EN_16'!C106</f>
        <v>2812</v>
      </c>
      <c r="D102" s="108">
        <f>'[7]EN_16'!D106</f>
        <v>2423</v>
      </c>
      <c r="E102" s="108">
        <f>'[7]EN_16'!E106</f>
        <v>3001</v>
      </c>
      <c r="F102" s="108">
        <f>'[7]EN_16'!F106</f>
        <v>2989</v>
      </c>
      <c r="G102" s="108">
        <f>'[7]EN_16'!G106</f>
        <v>3256</v>
      </c>
      <c r="H102" s="108">
        <f>'[7]EN_16'!H106</f>
        <v>2856</v>
      </c>
      <c r="I102" s="108">
        <f>'[7]EN_16'!I106</f>
        <v>3734</v>
      </c>
      <c r="J102" s="108">
        <f>'[7]EN_16'!J106</f>
        <v>3843</v>
      </c>
      <c r="K102" s="108">
        <f>'[7]EN_16'!K106</f>
        <v>3926</v>
      </c>
      <c r="L102" s="108">
        <f>'[7]EN_16'!L106</f>
        <v>4287</v>
      </c>
      <c r="M102" s="108">
        <f>'[7]EN_16'!M106</f>
        <v>4377</v>
      </c>
      <c r="N102" s="108">
        <f>'[7]EN_16'!N106</f>
        <v>4628</v>
      </c>
      <c r="O102" s="108">
        <f>'[7]EN_16'!O106</f>
        <v>4837</v>
      </c>
      <c r="P102" s="108">
        <f>'[7]EN_16'!P106</f>
        <v>5481</v>
      </c>
      <c r="Q102" s="108">
        <f>'[7]EN_16'!Q106</f>
        <v>5796</v>
      </c>
      <c r="R102" s="108">
        <f>'[7]EN_16'!R106</f>
        <v>6172</v>
      </c>
      <c r="S102" s="108">
        <f>'[7]EN_16'!S106</f>
        <v>6301</v>
      </c>
      <c r="T102" s="108">
        <f>'[7]EN_16'!T106</f>
        <v>6627</v>
      </c>
      <c r="U102" s="108">
        <f>'[7]EN_16'!U106</f>
        <v>6463</v>
      </c>
    </row>
    <row r="103" spans="1:21" ht="12.75">
      <c r="A103" s="107" t="s">
        <v>52</v>
      </c>
      <c r="B103" s="3"/>
      <c r="C103" s="108">
        <f>'[7]EN_16'!C107</f>
        <v>4023</v>
      </c>
      <c r="D103" s="108">
        <f>'[7]EN_16'!D107</f>
        <v>4095</v>
      </c>
      <c r="E103" s="108">
        <f>'[7]EN_16'!E107</f>
        <v>4155</v>
      </c>
      <c r="F103" s="108">
        <f>'[7]EN_16'!F107</f>
        <v>4202</v>
      </c>
      <c r="G103" s="108">
        <f>'[7]EN_16'!G107</f>
        <v>4404</v>
      </c>
      <c r="H103" s="108">
        <f>'[7]EN_16'!H107</f>
        <v>4460</v>
      </c>
      <c r="I103" s="108">
        <f>'[7]EN_16'!I107</f>
        <v>4560</v>
      </c>
      <c r="J103" s="108">
        <f>'[7]EN_16'!J107</f>
        <v>4625</v>
      </c>
      <c r="K103" s="108">
        <f>'[7]EN_16'!K107</f>
        <v>4685</v>
      </c>
      <c r="L103" s="108">
        <f>'[7]EN_16'!L107</f>
        <v>4751</v>
      </c>
      <c r="M103" s="108">
        <f>'[7]EN_16'!M107</f>
        <v>4732</v>
      </c>
      <c r="N103" s="108">
        <f>'[7]EN_16'!N107</f>
        <v>4760</v>
      </c>
      <c r="O103" s="108">
        <f>'[7]EN_16'!O107</f>
        <v>4733</v>
      </c>
      <c r="P103" s="108">
        <f>'[7]EN_16'!P107</f>
        <v>4916</v>
      </c>
      <c r="Q103" s="108">
        <f>'[7]EN_16'!Q107</f>
        <v>5150</v>
      </c>
      <c r="R103" s="108">
        <f>'[7]EN_16'!R107</f>
        <v>5261</v>
      </c>
      <c r="S103" s="108">
        <f>'[7]EN_16'!S107</f>
        <v>5329</v>
      </c>
      <c r="T103" s="108">
        <f>'[7]EN_16'!T107</f>
        <v>5555</v>
      </c>
      <c r="U103" s="108">
        <f>'[7]EN_16'!U107</f>
        <v>5490</v>
      </c>
    </row>
    <row r="104" spans="1:21" ht="12.75">
      <c r="A104" s="107" t="s">
        <v>54</v>
      </c>
      <c r="B104" s="3"/>
      <c r="C104" s="108">
        <f>'[7]EN_16'!C108</f>
        <v>841</v>
      </c>
      <c r="D104" s="108">
        <f>'[7]EN_16'!D108</f>
        <v>773</v>
      </c>
      <c r="E104" s="108">
        <f>'[7]EN_16'!E108</f>
        <v>400</v>
      </c>
      <c r="F104" s="108">
        <f>'[7]EN_16'!F108</f>
        <v>419</v>
      </c>
      <c r="G104" s="108">
        <f>'[7]EN_16'!G108</f>
        <v>492</v>
      </c>
      <c r="H104" s="108">
        <f>'[7]EN_16'!H108</f>
        <v>492</v>
      </c>
      <c r="I104" s="108">
        <f>'[7]EN_16'!I108</f>
        <v>532</v>
      </c>
      <c r="J104" s="108">
        <f>'[7]EN_16'!J108</f>
        <v>556</v>
      </c>
      <c r="K104" s="108">
        <f>'[7]EN_16'!K108</f>
        <v>577</v>
      </c>
      <c r="L104" s="108">
        <f>'[7]EN_16'!L108</f>
        <v>581</v>
      </c>
      <c r="M104" s="108">
        <f>'[7]EN_16'!M108</f>
        <v>579</v>
      </c>
      <c r="N104" s="108">
        <f>'[7]EN_16'!N108</f>
        <v>653</v>
      </c>
      <c r="O104" s="108">
        <f>'[7]EN_16'!O108</f>
        <v>672</v>
      </c>
      <c r="P104" s="108">
        <f>'[7]EN_16'!P108</f>
        <v>652</v>
      </c>
      <c r="Q104" s="108">
        <f>'[7]EN_16'!Q108</f>
        <v>710</v>
      </c>
      <c r="R104" s="108">
        <f>'[7]EN_16'!R108</f>
        <v>762</v>
      </c>
      <c r="S104" s="108">
        <f>'[7]EN_16'!S108</f>
        <v>799</v>
      </c>
      <c r="T104" s="108">
        <f>'[7]EN_16'!T108</f>
        <v>850</v>
      </c>
      <c r="U104" s="108">
        <f>'[7]EN_16'!U108</f>
        <v>796</v>
      </c>
    </row>
    <row r="105" spans="1:21" ht="12.75">
      <c r="A105" s="107" t="s">
        <v>73</v>
      </c>
      <c r="B105" s="3"/>
      <c r="C105" s="108">
        <f>'[7]EN_16'!C109</f>
        <v>4321</v>
      </c>
      <c r="D105" s="108">
        <f>'[7]EN_16'!D109</f>
        <v>4195</v>
      </c>
      <c r="E105" s="108">
        <f>'[7]EN_16'!E109</f>
        <v>4146</v>
      </c>
      <c r="F105" s="108">
        <f>'[7]EN_16'!F109</f>
        <v>4085</v>
      </c>
      <c r="G105" s="108">
        <f>'[7]EN_16'!G109</f>
        <v>4216</v>
      </c>
      <c r="H105" s="108">
        <f>'[7]EN_16'!H109</f>
        <v>4162</v>
      </c>
      <c r="I105" s="108">
        <f>'[7]EN_16'!I109</f>
        <v>4091</v>
      </c>
      <c r="J105" s="108">
        <f>'[7]EN_16'!J109</f>
        <v>4302</v>
      </c>
      <c r="K105" s="108">
        <f>'[7]EN_16'!K109</f>
        <v>4361</v>
      </c>
      <c r="L105" s="108">
        <f>'[7]EN_16'!L109</f>
        <v>4464</v>
      </c>
      <c r="M105" s="108">
        <f>'[7]EN_16'!M109</f>
        <v>4457</v>
      </c>
      <c r="N105" s="108">
        <f>'[7]EN_16'!N109</f>
        <v>4548</v>
      </c>
      <c r="O105" s="108">
        <f>'[7]EN_16'!O109</f>
        <v>4567</v>
      </c>
      <c r="P105" s="108">
        <f>'[7]EN_16'!P109</f>
        <v>4703</v>
      </c>
      <c r="Q105" s="108">
        <f>'[7]EN_16'!Q109</f>
        <v>4809</v>
      </c>
      <c r="R105" s="108">
        <f>'[7]EN_16'!R109</f>
        <v>4822</v>
      </c>
      <c r="S105" s="108">
        <f>'[7]EN_16'!S109</f>
        <v>4948</v>
      </c>
      <c r="T105" s="108">
        <f>'[7]EN_16'!T109</f>
        <v>5143</v>
      </c>
      <c r="U105" s="108">
        <f>'[7]EN_16'!U109</f>
        <v>4957</v>
      </c>
    </row>
    <row r="106" spans="1:21" ht="12.75">
      <c r="A106" s="107" t="s">
        <v>58</v>
      </c>
      <c r="B106" s="3"/>
      <c r="C106" s="108">
        <f>'[7]EN_16'!C110</f>
        <v>42037</v>
      </c>
      <c r="D106" s="108">
        <f>'[7]EN_16'!D110</f>
        <v>41696</v>
      </c>
      <c r="E106" s="108">
        <f>'[7]EN_16'!E110</f>
        <v>42723</v>
      </c>
      <c r="F106" s="108">
        <f>'[7]EN_16'!F110</f>
        <v>44712</v>
      </c>
      <c r="G106" s="108">
        <f>'[7]EN_16'!G110</f>
        <v>43758</v>
      </c>
      <c r="H106" s="108">
        <f>'[7]EN_16'!H110</f>
        <v>44292</v>
      </c>
      <c r="I106" s="108">
        <f>'[7]EN_16'!I110</f>
        <v>46262</v>
      </c>
      <c r="J106" s="108">
        <f>'[7]EN_16'!J110</f>
        <v>47297</v>
      </c>
      <c r="K106" s="108">
        <f>'[7]EN_16'!K110</f>
        <v>49731</v>
      </c>
      <c r="L106" s="108">
        <f>'[7]EN_16'!L110</f>
        <v>49914</v>
      </c>
      <c r="M106" s="108">
        <f>'[7]EN_16'!M110</f>
        <v>51586</v>
      </c>
      <c r="N106" s="108">
        <f>'[7]EN_16'!N110</f>
        <v>51898</v>
      </c>
      <c r="O106" s="108">
        <f>'[7]EN_16'!O110</f>
        <v>51427</v>
      </c>
      <c r="P106" s="108">
        <f>'[7]EN_16'!P110</f>
        <v>50524</v>
      </c>
      <c r="Q106" s="108">
        <f>'[7]EN_16'!Q110</f>
        <v>50918</v>
      </c>
      <c r="R106" s="108">
        <f>'[7]EN_16'!R110</f>
        <v>50444</v>
      </c>
      <c r="S106" s="108">
        <f>'[7]EN_16'!S110</f>
        <v>50861</v>
      </c>
      <c r="T106" s="108">
        <f>'[7]EN_16'!T110</f>
        <v>51494</v>
      </c>
      <c r="U106" s="108">
        <f>'[7]EN_16'!U110</f>
        <v>50470</v>
      </c>
    </row>
    <row r="107" spans="1:21" ht="12.75">
      <c r="A107" s="107" t="s">
        <v>138</v>
      </c>
      <c r="B107" s="3"/>
      <c r="C107" s="108">
        <f>'[7]EN_16'!C111</f>
        <v>58631</v>
      </c>
      <c r="D107" s="108">
        <f>'[7]EN_16'!D111</f>
        <v>59200</v>
      </c>
      <c r="E107" s="108">
        <f>'[7]EN_16'!E111</f>
        <v>61334</v>
      </c>
      <c r="F107" s="108">
        <f>'[7]EN_16'!F111</f>
        <v>62847</v>
      </c>
      <c r="G107" s="108">
        <f>'[7]EN_16'!G111</f>
        <v>62145</v>
      </c>
      <c r="H107" s="108">
        <f>'[7]EN_16'!H111</f>
        <v>63078</v>
      </c>
      <c r="I107" s="108">
        <f>'[7]EN_16'!I111</f>
        <v>62783</v>
      </c>
      <c r="J107" s="108">
        <f>'[7]EN_16'!J111</f>
        <v>63944</v>
      </c>
      <c r="K107" s="108">
        <f>'[7]EN_16'!K111</f>
        <v>65046</v>
      </c>
      <c r="L107" s="108">
        <f>'[7]EN_16'!L111</f>
        <v>67103</v>
      </c>
      <c r="M107" s="108">
        <f>'[7]EN_16'!M111</f>
        <v>66188</v>
      </c>
      <c r="N107" s="108">
        <f>'[7]EN_16'!N111</f>
        <v>64804</v>
      </c>
      <c r="O107" s="108">
        <f>'[7]EN_16'!O111</f>
        <v>64371</v>
      </c>
      <c r="P107" s="108">
        <f>'[7]EN_16'!P111</f>
        <v>62596</v>
      </c>
      <c r="Q107" s="108">
        <f>'[7]EN_16'!Q111</f>
        <v>63219</v>
      </c>
      <c r="R107" s="108">
        <f>'[7]EN_16'!R111</f>
        <v>62149</v>
      </c>
      <c r="S107" s="108">
        <f>'[7]EN_16'!S111</f>
        <v>63311</v>
      </c>
      <c r="T107" s="108">
        <f>'[7]EN_16'!T111</f>
        <v>62218</v>
      </c>
      <c r="U107" s="108">
        <f>'[7]EN_16'!U111</f>
        <v>61434</v>
      </c>
    </row>
    <row r="108" spans="1:21" ht="12.75">
      <c r="A108" s="107" t="s">
        <v>56</v>
      </c>
      <c r="B108" s="3"/>
      <c r="C108" s="108">
        <f>'[7]EN_16'!C112</f>
        <v>5821</v>
      </c>
      <c r="D108" s="108">
        <f>'[7]EN_16'!D112</f>
        <v>5991</v>
      </c>
      <c r="E108" s="108">
        <f>'[7]EN_16'!E112</f>
        <v>6163</v>
      </c>
      <c r="F108" s="108">
        <f>'[7]EN_16'!F112</f>
        <v>6466</v>
      </c>
      <c r="G108" s="108">
        <f>'[7]EN_16'!G112</f>
        <v>6457</v>
      </c>
      <c r="H108" s="108">
        <f>'[7]EN_16'!H112</f>
        <v>6445</v>
      </c>
      <c r="I108" s="108">
        <f>'[7]EN_16'!I112</f>
        <v>6575</v>
      </c>
      <c r="J108" s="108">
        <f>'[7]EN_16'!J112</f>
        <v>6740</v>
      </c>
      <c r="K108" s="108">
        <f>'[7]EN_16'!K112</f>
        <v>7308</v>
      </c>
      <c r="L108" s="108">
        <f>'[7]EN_16'!L112</f>
        <v>7469</v>
      </c>
      <c r="M108" s="108">
        <f>'[7]EN_16'!M112</f>
        <v>7212</v>
      </c>
      <c r="N108" s="108">
        <f>'[7]EN_16'!N112</f>
        <v>7379</v>
      </c>
      <c r="O108" s="108">
        <f>'[7]EN_16'!O112</f>
        <v>7476</v>
      </c>
      <c r="P108" s="108">
        <f>'[7]EN_16'!P112</f>
        <v>7818</v>
      </c>
      <c r="Q108" s="108">
        <f>'[7]EN_16'!Q112</f>
        <v>7977</v>
      </c>
      <c r="R108" s="108">
        <f>'[7]EN_16'!R112</f>
        <v>8085</v>
      </c>
      <c r="S108" s="108">
        <f>'[7]EN_16'!S112</f>
        <v>8450</v>
      </c>
      <c r="T108" s="108">
        <f>'[7]EN_16'!T112</f>
        <v>8714</v>
      </c>
      <c r="U108" s="108">
        <f>'[7]EN_16'!U112</f>
        <v>8510</v>
      </c>
    </row>
    <row r="109" spans="1:21" ht="12.75">
      <c r="A109" s="107" t="s">
        <v>64</v>
      </c>
      <c r="B109" s="3"/>
      <c r="C109" s="108">
        <f>'[7]EN_16'!C113</f>
        <v>3031</v>
      </c>
      <c r="D109" s="108">
        <f>'[7]EN_16'!D113</f>
        <v>2682</v>
      </c>
      <c r="E109" s="108">
        <f>'[7]EN_16'!E113</f>
        <v>2608</v>
      </c>
      <c r="F109" s="108">
        <f>'[7]EN_16'!F113</f>
        <v>2597</v>
      </c>
      <c r="G109" s="108">
        <f>'[7]EN_16'!G113</f>
        <v>2599</v>
      </c>
      <c r="H109" s="108">
        <f>'[7]EN_16'!H113</f>
        <v>2660</v>
      </c>
      <c r="I109" s="108">
        <f>'[7]EN_16'!I113</f>
        <v>2665</v>
      </c>
      <c r="J109" s="108">
        <f>'[7]EN_16'!J113</f>
        <v>2791</v>
      </c>
      <c r="K109" s="108">
        <f>'[7]EN_16'!K113</f>
        <v>3079</v>
      </c>
      <c r="L109" s="108">
        <f>'[7]EN_16'!L113</f>
        <v>3270</v>
      </c>
      <c r="M109" s="108">
        <f>'[7]EN_16'!M113</f>
        <v>3263</v>
      </c>
      <c r="N109" s="108">
        <f>'[7]EN_16'!N113</f>
        <v>3414</v>
      </c>
      <c r="O109" s="108">
        <f>'[7]EN_16'!O113</f>
        <v>3599</v>
      </c>
      <c r="P109" s="108">
        <f>'[7]EN_16'!P113</f>
        <v>3750</v>
      </c>
      <c r="Q109" s="108">
        <f>'[7]EN_16'!Q113</f>
        <v>3882</v>
      </c>
      <c r="R109" s="108">
        <f>'[7]EN_16'!R113</f>
        <v>4196</v>
      </c>
      <c r="S109" s="108">
        <f>'[7]EN_16'!S113</f>
        <v>4680</v>
      </c>
      <c r="T109" s="108">
        <f>'[7]EN_16'!T113</f>
        <v>4673</v>
      </c>
      <c r="U109" s="108">
        <f>'[7]EN_16'!U113</f>
        <v>4803</v>
      </c>
    </row>
    <row r="110" spans="1:21" ht="12.75">
      <c r="A110" s="107" t="s">
        <v>77</v>
      </c>
      <c r="B110" s="3"/>
      <c r="C110" s="108">
        <f>'[7]EN_16'!C114</f>
        <v>285</v>
      </c>
      <c r="D110" s="108">
        <f>'[7]EN_16'!D114</f>
        <v>279</v>
      </c>
      <c r="E110" s="108">
        <f>'[7]EN_16'!E114</f>
        <v>279</v>
      </c>
      <c r="F110" s="108">
        <f>'[7]EN_16'!F114</f>
        <v>276</v>
      </c>
      <c r="G110" s="108">
        <f>'[7]EN_16'!G114</f>
        <v>291</v>
      </c>
      <c r="H110" s="108">
        <f>'[7]EN_16'!H114</f>
        <v>273</v>
      </c>
      <c r="I110" s="108">
        <f>'[7]EN_16'!I114</f>
        <v>314</v>
      </c>
      <c r="J110" s="108">
        <f>'[7]EN_16'!J114</f>
        <v>291</v>
      </c>
      <c r="K110" s="108">
        <f>'[7]EN_16'!K114</f>
        <v>317</v>
      </c>
      <c r="L110" s="108">
        <f>'[7]EN_16'!L114</f>
        <v>330</v>
      </c>
      <c r="M110" s="108">
        <f>'[7]EN_16'!M114</f>
        <v>345</v>
      </c>
      <c r="N110" s="108">
        <f>'[7]EN_16'!N114</f>
        <v>329</v>
      </c>
      <c r="O110" s="108">
        <f>'[7]EN_16'!O114</f>
        <v>316</v>
      </c>
      <c r="P110" s="108">
        <f>'[7]EN_16'!P114</f>
        <v>319</v>
      </c>
      <c r="Q110" s="108">
        <f>'[7]EN_16'!Q114</f>
        <v>345</v>
      </c>
      <c r="R110" s="108">
        <f>'[7]EN_16'!R114</f>
        <v>360</v>
      </c>
      <c r="S110" s="108">
        <f>'[7]EN_16'!S114</f>
        <v>479</v>
      </c>
      <c r="T110" s="108">
        <f>'[7]EN_16'!T114</f>
        <v>0</v>
      </c>
      <c r="U110" s="108">
        <f>'[7]EN_16'!U114</f>
        <v>0</v>
      </c>
    </row>
    <row r="111" spans="1:21" ht="12.75">
      <c r="A111" s="107" t="s">
        <v>55</v>
      </c>
      <c r="B111" s="3"/>
      <c r="C111" s="108">
        <f>'[7]EN_16'!C115</f>
        <v>1989</v>
      </c>
      <c r="D111" s="108">
        <f>'[7]EN_16'!D115</f>
        <v>2041</v>
      </c>
      <c r="E111" s="108">
        <f>'[7]EN_16'!E115</f>
        <v>2144</v>
      </c>
      <c r="F111" s="108">
        <f>'[7]EN_16'!F115</f>
        <v>2276</v>
      </c>
      <c r="G111" s="108">
        <f>'[7]EN_16'!G115</f>
        <v>2308</v>
      </c>
      <c r="H111" s="108">
        <f>'[7]EN_16'!H115</f>
        <v>2349</v>
      </c>
      <c r="I111" s="108">
        <f>'[7]EN_16'!I115</f>
        <v>2651</v>
      </c>
      <c r="J111" s="108">
        <f>'[7]EN_16'!J115</f>
        <v>2846</v>
      </c>
      <c r="K111" s="108">
        <f>'[7]EN_16'!K115</f>
        <v>3305</v>
      </c>
      <c r="L111" s="108">
        <f>'[7]EN_16'!L115</f>
        <v>3690</v>
      </c>
      <c r="M111" s="108">
        <f>'[7]EN_16'!M115</f>
        <v>4018</v>
      </c>
      <c r="N111" s="108">
        <f>'[7]EN_16'!N115</f>
        <v>4288</v>
      </c>
      <c r="O111" s="108">
        <f>'[7]EN_16'!O115</f>
        <v>4398</v>
      </c>
      <c r="P111" s="108">
        <f>'[7]EN_16'!P115</f>
        <v>4440</v>
      </c>
      <c r="Q111" s="108">
        <f>'[7]EN_16'!Q115</f>
        <v>4614</v>
      </c>
      <c r="R111" s="108">
        <f>'[7]EN_16'!R115</f>
        <v>4997</v>
      </c>
      <c r="S111" s="108">
        <f>'[7]EN_16'!S115</f>
        <v>5373</v>
      </c>
      <c r="T111" s="108">
        <f>'[7]EN_16'!T115</f>
        <v>4725</v>
      </c>
      <c r="U111" s="108">
        <f>'[7]EN_16'!U115</f>
        <v>5433</v>
      </c>
    </row>
    <row r="112" spans="1:21" ht="12.75">
      <c r="A112" s="107" t="s">
        <v>59</v>
      </c>
      <c r="B112" s="3"/>
      <c r="C112" s="108">
        <f>'[7]EN_16'!C116</f>
        <v>34179</v>
      </c>
      <c r="D112" s="108">
        <f>'[7]EN_16'!D116</f>
        <v>35089</v>
      </c>
      <c r="E112" s="108">
        <f>'[7]EN_16'!E116</f>
        <v>36810</v>
      </c>
      <c r="F112" s="108">
        <f>'[7]EN_16'!F116</f>
        <v>37529</v>
      </c>
      <c r="G112" s="108">
        <f>'[7]EN_16'!G116</f>
        <v>37565</v>
      </c>
      <c r="H112" s="108">
        <f>'[7]EN_16'!H116</f>
        <v>38528</v>
      </c>
      <c r="I112" s="108">
        <f>'[7]EN_16'!I116</f>
        <v>39304</v>
      </c>
      <c r="J112" s="108">
        <f>'[7]EN_16'!J116</f>
        <v>39915</v>
      </c>
      <c r="K112" s="108">
        <f>'[7]EN_16'!K116</f>
        <v>41159</v>
      </c>
      <c r="L112" s="108">
        <f>'[7]EN_16'!L116</f>
        <v>42265</v>
      </c>
      <c r="M112" s="108">
        <f>'[7]EN_16'!M116</f>
        <v>42454</v>
      </c>
      <c r="N112" s="108">
        <f>'[7]EN_16'!N116</f>
        <v>42880</v>
      </c>
      <c r="O112" s="108">
        <f>'[7]EN_16'!O116</f>
        <v>43599</v>
      </c>
      <c r="P112" s="108">
        <f>'[7]EN_16'!P116</f>
        <v>44247</v>
      </c>
      <c r="Q112" s="108">
        <f>'[7]EN_16'!Q116</f>
        <v>45111</v>
      </c>
      <c r="R112" s="108">
        <f>'[7]EN_16'!R116</f>
        <v>44758</v>
      </c>
      <c r="S112" s="108">
        <f>'[7]EN_16'!S116</f>
        <v>45336</v>
      </c>
      <c r="T112" s="108">
        <f>'[7]EN_16'!T116</f>
        <v>45659</v>
      </c>
      <c r="U112" s="108">
        <f>'[7]EN_16'!U116</f>
        <v>43867</v>
      </c>
    </row>
    <row r="113" spans="1:21" ht="12.75">
      <c r="A113" s="107" t="s">
        <v>61</v>
      </c>
      <c r="B113" s="3"/>
      <c r="C113" s="108">
        <f>'[7]EN_16'!C117</f>
        <v>1097</v>
      </c>
      <c r="D113" s="108">
        <f>'[7]EN_16'!D117</f>
        <v>1032</v>
      </c>
      <c r="E113" s="108">
        <f>'[7]EN_16'!E117</f>
        <v>857</v>
      </c>
      <c r="F113" s="108">
        <f>'[7]EN_16'!F117</f>
        <v>791</v>
      </c>
      <c r="G113" s="108">
        <f>'[7]EN_16'!G117</f>
        <v>749</v>
      </c>
      <c r="H113" s="108">
        <f>'[7]EN_16'!H117</f>
        <v>714</v>
      </c>
      <c r="I113" s="108">
        <f>'[7]EN_16'!I117</f>
        <v>709</v>
      </c>
      <c r="J113" s="108">
        <f>'[7]EN_16'!J117</f>
        <v>704</v>
      </c>
      <c r="K113" s="108">
        <f>'[7]EN_16'!K117</f>
        <v>691</v>
      </c>
      <c r="L113" s="108">
        <f>'[7]EN_16'!L117</f>
        <v>680</v>
      </c>
      <c r="M113" s="108">
        <f>'[7]EN_16'!M117</f>
        <v>747</v>
      </c>
      <c r="N113" s="108">
        <f>'[7]EN_16'!N117</f>
        <v>874</v>
      </c>
      <c r="O113" s="108">
        <f>'[7]EN_16'!O117</f>
        <v>899</v>
      </c>
      <c r="P113" s="108">
        <f>'[7]EN_16'!P117</f>
        <v>959</v>
      </c>
      <c r="Q113" s="108">
        <f>'[7]EN_16'!Q117</f>
        <v>1012</v>
      </c>
      <c r="R113" s="108">
        <f>'[7]EN_16'!R117</f>
        <v>1066</v>
      </c>
      <c r="S113" s="108">
        <f>'[7]EN_16'!S117</f>
        <v>1178</v>
      </c>
      <c r="T113" s="108">
        <f>'[7]EN_16'!T117</f>
        <v>1333</v>
      </c>
      <c r="U113" s="108">
        <f>'[7]EN_16'!U117</f>
        <v>1280</v>
      </c>
    </row>
    <row r="114" spans="1:21" ht="12.75">
      <c r="A114" s="107" t="s">
        <v>62</v>
      </c>
      <c r="B114" s="3"/>
      <c r="C114" s="108">
        <f>'[7]EN_16'!C118</f>
        <v>1996</v>
      </c>
      <c r="D114" s="108">
        <f>'[7]EN_16'!D118</f>
        <v>2216</v>
      </c>
      <c r="E114" s="108">
        <f>'[7]EN_16'!E118</f>
        <v>1416</v>
      </c>
      <c r="F114" s="108">
        <f>'[7]EN_16'!F118</f>
        <v>1070</v>
      </c>
      <c r="G114" s="108">
        <f>'[7]EN_16'!G118</f>
        <v>852</v>
      </c>
      <c r="H114" s="108">
        <f>'[7]EN_16'!H118</f>
        <v>1040</v>
      </c>
      <c r="I114" s="108">
        <f>'[7]EN_16'!I118</f>
        <v>1131</v>
      </c>
      <c r="J114" s="108">
        <f>'[7]EN_16'!J118</f>
        <v>1256</v>
      </c>
      <c r="K114" s="108">
        <f>'[7]EN_16'!K118</f>
        <v>1314</v>
      </c>
      <c r="L114" s="108">
        <f>'[7]EN_16'!L118</f>
        <v>1174</v>
      </c>
      <c r="M114" s="108">
        <f>'[7]EN_16'!M118</f>
        <v>1051</v>
      </c>
      <c r="N114" s="108">
        <f>'[7]EN_16'!N118</f>
        <v>1143</v>
      </c>
      <c r="O114" s="108">
        <f>'[7]EN_16'!O118</f>
        <v>1181</v>
      </c>
      <c r="P114" s="108">
        <f>'[7]EN_16'!P118</f>
        <v>1206</v>
      </c>
      <c r="Q114" s="108">
        <f>'[7]EN_16'!Q118</f>
        <v>1325</v>
      </c>
      <c r="R114" s="108">
        <f>'[7]EN_16'!R118</f>
        <v>1408</v>
      </c>
      <c r="S114" s="108">
        <f>'[7]EN_16'!S118</f>
        <v>1512</v>
      </c>
      <c r="T114" s="108">
        <f>'[7]EN_16'!T118</f>
        <v>1792</v>
      </c>
      <c r="U114" s="108">
        <f>'[7]EN_16'!U118</f>
        <v>1797</v>
      </c>
    </row>
    <row r="115" spans="1:21" ht="12.75">
      <c r="A115" s="107" t="s">
        <v>139</v>
      </c>
      <c r="B115" s="3"/>
      <c r="C115" s="108">
        <f>'[7]EN_16'!C119</f>
        <v>1010</v>
      </c>
      <c r="D115" s="108">
        <f>'[7]EN_16'!D119</f>
        <v>1189</v>
      </c>
      <c r="E115" s="108">
        <f>'[7]EN_16'!E119</f>
        <v>1281</v>
      </c>
      <c r="F115" s="108">
        <f>'[7]EN_16'!F119</f>
        <v>1292</v>
      </c>
      <c r="G115" s="108">
        <f>'[7]EN_16'!G119</f>
        <v>1345</v>
      </c>
      <c r="H115" s="108">
        <f>'[7]EN_16'!H119</f>
        <v>1311</v>
      </c>
      <c r="I115" s="108">
        <f>'[7]EN_16'!I119</f>
        <v>1358</v>
      </c>
      <c r="J115" s="108">
        <f>'[7]EN_16'!J119</f>
        <v>1471</v>
      </c>
      <c r="K115" s="108">
        <f>'[7]EN_16'!K119</f>
        <v>1558</v>
      </c>
      <c r="L115" s="108">
        <f>'[7]EN_16'!L119</f>
        <v>1707</v>
      </c>
      <c r="M115" s="108">
        <f>'[7]EN_16'!M119</f>
        <v>1884</v>
      </c>
      <c r="N115" s="108">
        <f>'[7]EN_16'!N119</f>
        <v>1993</v>
      </c>
      <c r="O115" s="108">
        <f>'[7]EN_16'!O119</f>
        <v>2134</v>
      </c>
      <c r="P115" s="108">
        <f>'[7]EN_16'!P119</f>
        <v>2339</v>
      </c>
      <c r="Q115" s="108">
        <f>'[7]EN_16'!Q119</f>
        <v>2590</v>
      </c>
      <c r="R115" s="108">
        <f>'[7]EN_16'!R119</f>
        <v>2721</v>
      </c>
      <c r="S115" s="108">
        <f>'[7]EN_16'!S119</f>
        <v>2631</v>
      </c>
      <c r="T115" s="108">
        <f>'[7]EN_16'!T119</f>
        <v>2619</v>
      </c>
      <c r="U115" s="108">
        <f>'[7]EN_16'!U119</f>
        <v>2615</v>
      </c>
    </row>
    <row r="116" spans="1:21" ht="12.75">
      <c r="A116" s="107" t="s">
        <v>65</v>
      </c>
      <c r="B116" s="3"/>
      <c r="C116" s="108">
        <f>'[7]EN_16'!C120</f>
        <v>222</v>
      </c>
      <c r="D116" s="108">
        <f>'[7]EN_16'!D120</f>
        <v>250</v>
      </c>
      <c r="E116" s="108">
        <f>'[7]EN_16'!E120</f>
        <v>255</v>
      </c>
      <c r="F116" s="108">
        <f>'[7]EN_16'!F120</f>
        <v>278</v>
      </c>
      <c r="G116" s="108">
        <f>'[7]EN_16'!G120</f>
        <v>278</v>
      </c>
      <c r="H116" s="108">
        <f>'[7]EN_16'!H120</f>
        <v>200</v>
      </c>
      <c r="I116" s="108">
        <f>'[7]EN_16'!I120</f>
        <v>120</v>
      </c>
      <c r="J116" s="108">
        <f>'[7]EN_16'!J120</f>
        <v>239</v>
      </c>
      <c r="K116" s="108">
        <f>'[7]EN_16'!K120</f>
        <v>145</v>
      </c>
      <c r="L116" s="108">
        <f>'[7]EN_16'!L120</f>
        <v>138</v>
      </c>
      <c r="M116" s="108">
        <f>'[7]EN_16'!M120</f>
        <v>150</v>
      </c>
      <c r="N116" s="108">
        <f>'[7]EN_16'!N120</f>
        <v>237</v>
      </c>
      <c r="O116" s="108">
        <f>'[7]EN_16'!O120</f>
        <v>194</v>
      </c>
      <c r="P116" s="108">
        <f>'[7]EN_16'!P120</f>
        <v>265</v>
      </c>
      <c r="Q116" s="108">
        <f>'[7]EN_16'!Q120</f>
        <v>302</v>
      </c>
      <c r="R116" s="108">
        <f>'[7]EN_16'!R120</f>
        <v>262</v>
      </c>
      <c r="S116" s="108">
        <f>'[7]EN_16'!S120</f>
        <v>251</v>
      </c>
      <c r="T116" s="108">
        <f>'[7]EN_16'!T120</f>
        <v>257</v>
      </c>
      <c r="U116" s="108">
        <f>'[7]EN_16'!U120</f>
        <v>307</v>
      </c>
    </row>
    <row r="117" spans="1:21" ht="12.75">
      <c r="A117" s="107" t="s">
        <v>66</v>
      </c>
      <c r="B117" s="3"/>
      <c r="C117" s="108">
        <f>'[7]EN_16'!C121</f>
        <v>10385</v>
      </c>
      <c r="D117" s="108">
        <f>'[7]EN_16'!D121</f>
        <v>10575</v>
      </c>
      <c r="E117" s="108">
        <f>'[7]EN_16'!E121</f>
        <v>11235</v>
      </c>
      <c r="F117" s="108">
        <f>'[7]EN_16'!F121</f>
        <v>11602</v>
      </c>
      <c r="G117" s="108">
        <f>'[7]EN_16'!G121</f>
        <v>11842</v>
      </c>
      <c r="H117" s="108">
        <f>'[7]EN_16'!H121</f>
        <v>12436</v>
      </c>
      <c r="I117" s="108">
        <f>'[7]EN_16'!I121</f>
        <v>13152</v>
      </c>
      <c r="J117" s="108">
        <f>'[7]EN_16'!J121</f>
        <v>13526</v>
      </c>
      <c r="K117" s="108">
        <f>'[7]EN_16'!K121</f>
        <v>13644</v>
      </c>
      <c r="L117" s="108">
        <f>'[7]EN_16'!L121</f>
        <v>13803</v>
      </c>
      <c r="M117" s="108">
        <f>'[7]EN_16'!M121</f>
        <v>13858</v>
      </c>
      <c r="N117" s="108">
        <f>'[7]EN_16'!N121</f>
        <v>14275</v>
      </c>
      <c r="O117" s="108">
        <f>'[7]EN_16'!O121</f>
        <v>14621</v>
      </c>
      <c r="P117" s="108">
        <f>'[7]EN_16'!P121</f>
        <v>14716</v>
      </c>
      <c r="Q117" s="108">
        <f>'[7]EN_16'!Q121</f>
        <v>15084</v>
      </c>
      <c r="R117" s="108">
        <f>'[7]EN_16'!R121</f>
        <v>15114</v>
      </c>
      <c r="S117" s="108">
        <f>'[7]EN_16'!S121</f>
        <v>15615</v>
      </c>
      <c r="T117" s="108">
        <f>'[7]EN_16'!T121</f>
        <v>15693</v>
      </c>
      <c r="U117" s="108">
        <f>'[7]EN_16'!U121</f>
        <v>15827</v>
      </c>
    </row>
    <row r="118" spans="1:21" ht="12.75">
      <c r="A118" s="107" t="s">
        <v>78</v>
      </c>
      <c r="B118" s="3"/>
      <c r="C118" s="108">
        <f>'[7]EN_16'!C122</f>
        <v>4122</v>
      </c>
      <c r="D118" s="108">
        <f>'[7]EN_16'!D122</f>
        <v>3849</v>
      </c>
      <c r="E118" s="108">
        <f>'[7]EN_16'!E122</f>
        <v>3956</v>
      </c>
      <c r="F118" s="108">
        <f>'[7]EN_16'!F122</f>
        <v>4127</v>
      </c>
      <c r="G118" s="108">
        <f>'[7]EN_16'!G122</f>
        <v>4145</v>
      </c>
      <c r="H118" s="108">
        <f>'[7]EN_16'!H122</f>
        <v>4128</v>
      </c>
      <c r="I118" s="108">
        <f>'[7]EN_16'!I122</f>
        <v>4435</v>
      </c>
      <c r="J118" s="108">
        <f>'[7]EN_16'!J122</f>
        <v>4505</v>
      </c>
      <c r="K118" s="108">
        <f>'[7]EN_16'!K122</f>
        <v>4650</v>
      </c>
      <c r="L118" s="108">
        <f>'[7]EN_16'!L122</f>
        <v>4783</v>
      </c>
      <c r="M118" s="108">
        <f>'[7]EN_16'!M122</f>
        <v>4420</v>
      </c>
      <c r="N118" s="108">
        <f>'[7]EN_16'!N122</f>
        <v>4505</v>
      </c>
      <c r="O118" s="108">
        <f>'[7]EN_16'!O122</f>
        <v>4531</v>
      </c>
      <c r="P118" s="108">
        <f>'[7]EN_16'!P122</f>
        <v>4618</v>
      </c>
      <c r="Q118" s="108">
        <f>'[7]EN_16'!Q122</f>
        <v>4801</v>
      </c>
      <c r="R118" s="108">
        <f>'[7]EN_16'!R122</f>
        <v>4867</v>
      </c>
      <c r="S118" s="108">
        <f>'[7]EN_16'!S122</f>
        <v>5050</v>
      </c>
      <c r="T118" s="108">
        <f>'[7]EN_16'!T122</f>
        <v>5323</v>
      </c>
      <c r="U118" s="108">
        <f>'[7]EN_16'!U122</f>
        <v>5119</v>
      </c>
    </row>
    <row r="119" spans="1:21" ht="12.75">
      <c r="A119" s="107" t="s">
        <v>68</v>
      </c>
      <c r="B119" s="3"/>
      <c r="C119" s="108">
        <f>'[7]EN_16'!C123</f>
        <v>7362</v>
      </c>
      <c r="D119" s="108">
        <f>'[7]EN_16'!D123</f>
        <v>7557</v>
      </c>
      <c r="E119" s="108">
        <f>'[7]EN_16'!E123</f>
        <v>7739</v>
      </c>
      <c r="F119" s="108">
        <f>'[7]EN_16'!F123</f>
        <v>7601</v>
      </c>
      <c r="G119" s="108">
        <f>'[7]EN_16'!G123</f>
        <v>7987</v>
      </c>
      <c r="H119" s="108">
        <f>'[7]EN_16'!H123</f>
        <v>8275</v>
      </c>
      <c r="I119" s="108">
        <f>'[7]EN_16'!I123</f>
        <v>9281</v>
      </c>
      <c r="J119" s="108">
        <f>'[7]EN_16'!J123</f>
        <v>9662</v>
      </c>
      <c r="K119" s="108">
        <f>'[7]EN_16'!K123</f>
        <v>9532</v>
      </c>
      <c r="L119" s="108">
        <f>'[7]EN_16'!L123</f>
        <v>10559</v>
      </c>
      <c r="M119" s="108">
        <f>'[7]EN_16'!M123</f>
        <v>9204</v>
      </c>
      <c r="N119" s="108">
        <f>'[7]EN_16'!N123</f>
        <v>9190</v>
      </c>
      <c r="O119" s="108">
        <f>'[7]EN_16'!O123</f>
        <v>9002</v>
      </c>
      <c r="P119" s="108">
        <f>'[7]EN_16'!P123</f>
        <v>10214</v>
      </c>
      <c r="Q119" s="108">
        <f>'[7]EN_16'!Q123</f>
        <v>11321</v>
      </c>
      <c r="R119" s="108">
        <f>'[7]EN_16'!R123</f>
        <v>12085</v>
      </c>
      <c r="S119" s="108">
        <f>'[7]EN_16'!S123</f>
        <v>13432</v>
      </c>
      <c r="T119" s="108">
        <f>'[7]EN_16'!T123</f>
        <v>14755</v>
      </c>
      <c r="U119" s="108">
        <f>'[7]EN_16'!U123</f>
        <v>15841</v>
      </c>
    </row>
    <row r="120" spans="1:21" ht="12.75">
      <c r="A120" s="107" t="s">
        <v>69</v>
      </c>
      <c r="B120" s="3"/>
      <c r="C120" s="108">
        <f>'[7]EN_16'!C124</f>
        <v>3740</v>
      </c>
      <c r="D120" s="108">
        <f>'[7]EN_16'!D124</f>
        <v>3999</v>
      </c>
      <c r="E120" s="108">
        <f>'[7]EN_16'!E124</f>
        <v>4329</v>
      </c>
      <c r="F120" s="108">
        <f>'[7]EN_16'!F124</f>
        <v>4489</v>
      </c>
      <c r="G120" s="108">
        <f>'[7]EN_16'!G124</f>
        <v>4700</v>
      </c>
      <c r="H120" s="108">
        <f>'[7]EN_16'!H124</f>
        <v>4869</v>
      </c>
      <c r="I120" s="108">
        <f>'[7]EN_16'!I124</f>
        <v>5129</v>
      </c>
      <c r="J120" s="108">
        <f>'[7]EN_16'!J124</f>
        <v>5285</v>
      </c>
      <c r="K120" s="108">
        <f>'[7]EN_16'!K124</f>
        <v>5725</v>
      </c>
      <c r="L120" s="108">
        <f>'[7]EN_16'!L124</f>
        <v>6065</v>
      </c>
      <c r="M120" s="108">
        <f>'[7]EN_16'!M124</f>
        <v>6542</v>
      </c>
      <c r="N120" s="108">
        <f>'[7]EN_16'!N124</f>
        <v>6574</v>
      </c>
      <c r="O120" s="108">
        <f>'[7]EN_16'!O124</f>
        <v>7157</v>
      </c>
      <c r="P120" s="108">
        <f>'[7]EN_16'!P124</f>
        <v>7117</v>
      </c>
      <c r="Q120" s="108">
        <f>'[7]EN_16'!Q124</f>
        <v>7309</v>
      </c>
      <c r="R120" s="108">
        <f>'[7]EN_16'!R124</f>
        <v>7074</v>
      </c>
      <c r="S120" s="108">
        <f>'[7]EN_16'!S124</f>
        <v>7162</v>
      </c>
      <c r="T120" s="108">
        <f>'[7]EN_16'!T124</f>
        <v>7244</v>
      </c>
      <c r="U120" s="108">
        <f>'[7]EN_16'!U124</f>
        <v>7279</v>
      </c>
    </row>
    <row r="121" spans="1:21" ht="12.75">
      <c r="A121" s="107" t="s">
        <v>70</v>
      </c>
      <c r="B121" s="3"/>
      <c r="C121" s="108">
        <f>'[7]EN_16'!C125</f>
        <v>4407</v>
      </c>
      <c r="D121" s="108">
        <f>'[7]EN_16'!D125</f>
        <v>3774</v>
      </c>
      <c r="E121" s="108">
        <f>'[7]EN_16'!E125</f>
        <v>3913</v>
      </c>
      <c r="F121" s="108">
        <f>'[7]EN_16'!F125</f>
        <v>3187</v>
      </c>
      <c r="G121" s="108">
        <f>'[7]EN_16'!G125</f>
        <v>3245</v>
      </c>
      <c r="H121" s="108">
        <f>'[7]EN_16'!H125</f>
        <v>3057</v>
      </c>
      <c r="I121" s="108">
        <f>'[7]EN_16'!I125</f>
        <v>4051</v>
      </c>
      <c r="J121" s="108">
        <f>'[7]EN_16'!J125</f>
        <v>4147</v>
      </c>
      <c r="K121" s="108">
        <f>'[7]EN_16'!K125</f>
        <v>3887</v>
      </c>
      <c r="L121" s="108">
        <f>'[7]EN_16'!L125</f>
        <v>3136</v>
      </c>
      <c r="M121" s="108">
        <f>'[7]EN_16'!M125</f>
        <v>3382</v>
      </c>
      <c r="N121" s="108">
        <f>'[7]EN_16'!N125</f>
        <v>4074</v>
      </c>
      <c r="O121" s="108">
        <f>'[7]EN_16'!O125</f>
        <v>4341</v>
      </c>
      <c r="P121" s="108">
        <f>'[7]EN_16'!P125</f>
        <v>4345</v>
      </c>
      <c r="Q121" s="108">
        <f>'[7]EN_16'!Q125</f>
        <v>5178</v>
      </c>
      <c r="R121" s="108">
        <f>'[7]EN_16'!R125</f>
        <v>4204</v>
      </c>
      <c r="S121" s="108">
        <f>'[7]EN_16'!S125</f>
        <v>4343</v>
      </c>
      <c r="T121" s="108">
        <f>'[7]EN_16'!T125</f>
        <v>4664</v>
      </c>
      <c r="U121" s="108">
        <f>'[7]EN_16'!U125</f>
        <v>5238</v>
      </c>
    </row>
    <row r="122" spans="1:21" ht="12.75">
      <c r="A122" s="107" t="s">
        <v>72</v>
      </c>
      <c r="B122" s="3"/>
      <c r="C122" s="108">
        <f>'[7]EN_16'!C126</f>
        <v>1440</v>
      </c>
      <c r="D122" s="108">
        <f>'[7]EN_16'!D126</f>
        <v>1237</v>
      </c>
      <c r="E122" s="108">
        <f>'[7]EN_16'!E126</f>
        <v>1250</v>
      </c>
      <c r="F122" s="108">
        <f>'[7]EN_16'!F126</f>
        <v>1067</v>
      </c>
      <c r="G122" s="108">
        <f>'[7]EN_16'!G126</f>
        <v>1268</v>
      </c>
      <c r="H122" s="108">
        <f>'[7]EN_16'!H126</f>
        <v>1410</v>
      </c>
      <c r="I122" s="108">
        <f>'[7]EN_16'!I126</f>
        <v>1284</v>
      </c>
      <c r="J122" s="108">
        <f>'[7]EN_16'!J126</f>
        <v>1484</v>
      </c>
      <c r="K122" s="108">
        <f>'[7]EN_16'!K126</f>
        <v>1498</v>
      </c>
      <c r="L122" s="108">
        <f>'[7]EN_16'!L126</f>
        <v>1504</v>
      </c>
      <c r="M122" s="108">
        <f>'[7]EN_16'!M126</f>
        <v>1454</v>
      </c>
      <c r="N122" s="108">
        <f>'[7]EN_16'!N126</f>
        <v>1474</v>
      </c>
      <c r="O122" s="108">
        <f>'[7]EN_16'!O126</f>
        <v>1792</v>
      </c>
      <c r="P122" s="108">
        <f>'[7]EN_16'!P126</f>
        <v>1604</v>
      </c>
      <c r="Q122" s="108">
        <f>'[7]EN_16'!Q126</f>
        <v>1586</v>
      </c>
      <c r="R122" s="108">
        <f>'[7]EN_16'!R126</f>
        <v>1789</v>
      </c>
      <c r="S122" s="108">
        <f>'[7]EN_16'!S126</f>
        <v>1824</v>
      </c>
      <c r="T122" s="108">
        <f>'[7]EN_16'!T126</f>
        <v>2021</v>
      </c>
      <c r="U122" s="108">
        <f>'[7]EN_16'!U126</f>
        <v>2159</v>
      </c>
    </row>
    <row r="123" spans="1:21" ht="12.75">
      <c r="A123" s="107" t="s">
        <v>71</v>
      </c>
      <c r="B123" s="3"/>
      <c r="C123" s="108">
        <f>'[7]EN_16'!C127</f>
        <v>930</v>
      </c>
      <c r="D123" s="108">
        <f>'[7]EN_16'!D127</f>
        <v>858</v>
      </c>
      <c r="E123" s="108">
        <f>'[7]EN_16'!E127</f>
        <v>887</v>
      </c>
      <c r="F123" s="108">
        <f>'[7]EN_16'!F127</f>
        <v>1071</v>
      </c>
      <c r="G123" s="108">
        <f>'[7]EN_16'!G127</f>
        <v>1193</v>
      </c>
      <c r="H123" s="108">
        <f>'[7]EN_16'!H127</f>
        <v>1329</v>
      </c>
      <c r="I123" s="108">
        <f>'[7]EN_16'!I127</f>
        <v>1499</v>
      </c>
      <c r="J123" s="108">
        <f>'[7]EN_16'!J127</f>
        <v>1566</v>
      </c>
      <c r="K123" s="108">
        <f>'[7]EN_16'!K127</f>
        <v>1381</v>
      </c>
      <c r="L123" s="108">
        <f>'[7]EN_16'!L127</f>
        <v>1316</v>
      </c>
      <c r="M123" s="108">
        <f>'[7]EN_16'!M127</f>
        <v>1312</v>
      </c>
      <c r="N123" s="108">
        <f>'[7]EN_16'!N127</f>
        <v>1362</v>
      </c>
      <c r="O123" s="108">
        <f>'[7]EN_16'!O127</f>
        <v>1321</v>
      </c>
      <c r="P123" s="108">
        <f>'[7]EN_16'!P127</f>
        <v>1340</v>
      </c>
      <c r="Q123" s="108">
        <f>'[7]EN_16'!Q127</f>
        <v>1384</v>
      </c>
      <c r="R123" s="108">
        <f>'[7]EN_16'!R127</f>
        <v>1475</v>
      </c>
      <c r="S123" s="108">
        <f>'[7]EN_16'!S127</f>
        <v>1555</v>
      </c>
      <c r="T123" s="108">
        <f>'[7]EN_16'!T127</f>
        <v>1754</v>
      </c>
      <c r="U123" s="108">
        <f>'[7]EN_16'!U127</f>
        <v>2052</v>
      </c>
    </row>
    <row r="124" spans="1:21" ht="12.75">
      <c r="A124" s="107" t="s">
        <v>57</v>
      </c>
      <c r="B124" s="3"/>
      <c r="C124" s="108">
        <f>'[7]EN_16'!C128</f>
        <v>22401</v>
      </c>
      <c r="D124" s="108">
        <f>'[7]EN_16'!D128</f>
        <v>24248</v>
      </c>
      <c r="E124" s="108">
        <f>'[7]EN_16'!E128</f>
        <v>24947</v>
      </c>
      <c r="F124" s="108">
        <f>'[7]EN_16'!F128</f>
        <v>24651</v>
      </c>
      <c r="G124" s="108">
        <f>'[7]EN_16'!G128</f>
        <v>25771</v>
      </c>
      <c r="H124" s="108">
        <f>'[7]EN_16'!H128</f>
        <v>26162</v>
      </c>
      <c r="I124" s="108">
        <f>'[7]EN_16'!I128</f>
        <v>27849</v>
      </c>
      <c r="J124" s="108">
        <f>'[7]EN_16'!J128</f>
        <v>28112</v>
      </c>
      <c r="K124" s="108">
        <f>'[7]EN_16'!K128</f>
        <v>30575</v>
      </c>
      <c r="L124" s="108">
        <f>'[7]EN_16'!L128</f>
        <v>32016</v>
      </c>
      <c r="M124" s="108">
        <f>'[7]EN_16'!M128</f>
        <v>32895</v>
      </c>
      <c r="N124" s="108">
        <f>'[7]EN_16'!N128</f>
        <v>34290</v>
      </c>
      <c r="O124" s="108">
        <f>'[7]EN_16'!O128</f>
        <v>34787</v>
      </c>
      <c r="P124" s="108">
        <f>'[7]EN_16'!P128</f>
        <v>36589</v>
      </c>
      <c r="Q124" s="108">
        <f>'[7]EN_16'!Q128</f>
        <v>38304</v>
      </c>
      <c r="R124" s="108">
        <f>'[7]EN_16'!R128</f>
        <v>39609</v>
      </c>
      <c r="S124" s="108">
        <f>'[7]EN_16'!S128</f>
        <v>40763</v>
      </c>
      <c r="T124" s="108">
        <f>'[7]EN_16'!T128</f>
        <v>42004</v>
      </c>
      <c r="U124" s="108">
        <f>'[7]EN_16'!U128</f>
        <v>40194</v>
      </c>
    </row>
    <row r="125" spans="1:21" ht="12.75">
      <c r="A125" s="107" t="s">
        <v>74</v>
      </c>
      <c r="B125" s="3"/>
      <c r="C125" s="108">
        <f>'[7]EN_16'!C129</f>
        <v>7276</v>
      </c>
      <c r="D125" s="108">
        <f>'[7]EN_16'!D129</f>
        <v>7182</v>
      </c>
      <c r="E125" s="108">
        <f>'[7]EN_16'!E129</f>
        <v>7470</v>
      </c>
      <c r="F125" s="108">
        <f>'[7]EN_16'!F129</f>
        <v>7318</v>
      </c>
      <c r="G125" s="108">
        <f>'[7]EN_16'!G129</f>
        <v>7577</v>
      </c>
      <c r="H125" s="108">
        <f>'[7]EN_16'!H129</f>
        <v>7680</v>
      </c>
      <c r="I125" s="108">
        <f>'[7]EN_16'!I129</f>
        <v>7633</v>
      </c>
      <c r="J125" s="108">
        <f>'[7]EN_16'!J129</f>
        <v>7711</v>
      </c>
      <c r="K125" s="108">
        <f>'[7]EN_16'!K129</f>
        <v>7800</v>
      </c>
      <c r="L125" s="108">
        <f>'[7]EN_16'!L129</f>
        <v>8018</v>
      </c>
      <c r="M125" s="108">
        <f>'[7]EN_16'!M129</f>
        <v>8088</v>
      </c>
      <c r="N125" s="108">
        <f>'[7]EN_16'!N129</f>
        <v>8064</v>
      </c>
      <c r="O125" s="108">
        <f>'[7]EN_16'!O129</f>
        <v>7973</v>
      </c>
      <c r="P125" s="108">
        <f>'[7]EN_16'!P129</f>
        <v>8088</v>
      </c>
      <c r="Q125" s="108">
        <f>'[7]EN_16'!Q129</f>
        <v>8405</v>
      </c>
      <c r="R125" s="108">
        <f>'[7]EN_16'!R129</f>
        <v>8590</v>
      </c>
      <c r="S125" s="108">
        <f>'[7]EN_16'!S129</f>
        <v>8565</v>
      </c>
      <c r="T125" s="108">
        <f>'[7]EN_16'!T129</f>
        <v>8744</v>
      </c>
      <c r="U125" s="108">
        <f>'[7]EN_16'!U129</f>
        <v>9055</v>
      </c>
    </row>
    <row r="126" spans="1:21" ht="12.75">
      <c r="A126" s="107" t="s">
        <v>92</v>
      </c>
      <c r="B126" s="3"/>
      <c r="C126" s="108">
        <f>'[7]EN_16'!C130</f>
        <v>6158</v>
      </c>
      <c r="D126" s="108">
        <f>'[7]EN_16'!D130</f>
        <v>6258</v>
      </c>
      <c r="E126" s="108">
        <f>'[7]EN_16'!E130</f>
        <v>6454</v>
      </c>
      <c r="F126" s="108">
        <f>'[7]EN_16'!F130</f>
        <v>6154</v>
      </c>
      <c r="G126" s="108">
        <f>'[7]EN_16'!G130</f>
        <v>6336</v>
      </c>
      <c r="H126" s="108">
        <f>'[7]EN_16'!H130</f>
        <v>6305</v>
      </c>
      <c r="I126" s="108">
        <f>'[7]EN_16'!I130</f>
        <v>6370</v>
      </c>
      <c r="J126" s="108">
        <f>'[7]EN_16'!J130</f>
        <v>6586</v>
      </c>
      <c r="K126" s="108">
        <f>'[7]EN_16'!K130</f>
        <v>6701</v>
      </c>
      <c r="L126" s="108">
        <f>'[7]EN_16'!L130</f>
        <v>6766</v>
      </c>
      <c r="M126" s="108">
        <f>'[7]EN_16'!M130</f>
        <v>7237</v>
      </c>
      <c r="N126" s="108">
        <f>'[7]EN_16'!N130</f>
        <v>7091</v>
      </c>
      <c r="O126" s="108">
        <f>'[7]EN_16'!O130</f>
        <v>7049</v>
      </c>
      <c r="P126" s="108">
        <f>'[7]EN_16'!P130</f>
        <v>6985</v>
      </c>
      <c r="Q126" s="108">
        <f>'[7]EN_16'!Q130</f>
        <v>6828</v>
      </c>
      <c r="R126" s="108">
        <f>'[7]EN_16'!R130</f>
        <v>7009</v>
      </c>
      <c r="S126" s="108">
        <f>'[7]EN_16'!S130</f>
        <v>7107</v>
      </c>
      <c r="T126" s="108">
        <f>'[7]EN_16'!T130</f>
        <v>7286</v>
      </c>
      <c r="U126" s="108">
        <f>'[7]EN_16'!U130</f>
        <v>7518</v>
      </c>
    </row>
    <row r="127" spans="1:21" ht="12.75">
      <c r="A127" s="107" t="s">
        <v>76</v>
      </c>
      <c r="B127" s="3"/>
      <c r="C127" s="108">
        <f>'[7]EN_16'!C131</f>
        <v>9389</v>
      </c>
      <c r="D127" s="108">
        <f>'[7]EN_16'!D131</f>
        <v>9025</v>
      </c>
      <c r="E127" s="108">
        <f>'[7]EN_16'!E131</f>
        <v>9245</v>
      </c>
      <c r="F127" s="108">
        <f>'[7]EN_16'!F131</f>
        <v>10998</v>
      </c>
      <c r="G127" s="108">
        <f>'[7]EN_16'!G131</f>
        <v>10647</v>
      </c>
      <c r="H127" s="108">
        <f>'[7]EN_16'!H131</f>
        <v>11932</v>
      </c>
      <c r="I127" s="108">
        <f>'[7]EN_16'!I131</f>
        <v>12608</v>
      </c>
      <c r="J127" s="108">
        <f>'[7]EN_16'!J131</f>
        <v>11913</v>
      </c>
      <c r="K127" s="108">
        <f>'[7]EN_16'!K131</f>
        <v>11156</v>
      </c>
      <c r="L127" s="108">
        <f>'[7]EN_16'!L131</f>
        <v>11668</v>
      </c>
      <c r="M127" s="108">
        <f>'[7]EN_16'!M131</f>
        <v>12241</v>
      </c>
      <c r="N127" s="108">
        <f>'[7]EN_16'!N131</f>
        <v>11722</v>
      </c>
      <c r="O127" s="108">
        <f>'[7]EN_16'!O131</f>
        <v>12595</v>
      </c>
      <c r="P127" s="108">
        <f>'[7]EN_16'!P131</f>
        <v>12636</v>
      </c>
      <c r="Q127" s="108">
        <f>'[7]EN_16'!Q131</f>
        <v>12860</v>
      </c>
      <c r="R127" s="108">
        <f>'[7]EN_16'!R131</f>
        <v>13398</v>
      </c>
      <c r="S127" s="108">
        <f>'[7]EN_16'!S131</f>
        <v>14883</v>
      </c>
      <c r="T127" s="108">
        <f>'[7]EN_16'!T131</f>
        <v>16947</v>
      </c>
      <c r="U127" s="108">
        <f>'[7]EN_16'!U131</f>
        <v>16254</v>
      </c>
    </row>
    <row r="128" spans="1:21" ht="12.75">
      <c r="A128" s="107" t="s">
        <v>75</v>
      </c>
      <c r="B128" s="3"/>
      <c r="C128" s="108">
        <f>'[7]EN_16'!C132</f>
        <v>45541</v>
      </c>
      <c r="D128" s="108">
        <f>'[7]EN_16'!D132</f>
        <v>44927</v>
      </c>
      <c r="E128" s="108">
        <f>'[7]EN_16'!E132</f>
        <v>45883</v>
      </c>
      <c r="F128" s="108">
        <f>'[7]EN_16'!F132</f>
        <v>46847</v>
      </c>
      <c r="G128" s="108">
        <f>'[7]EN_16'!G132</f>
        <v>47027</v>
      </c>
      <c r="H128" s="108">
        <f>'[7]EN_16'!H132</f>
        <v>47032</v>
      </c>
      <c r="I128" s="108">
        <f>'[7]EN_16'!I132</f>
        <v>48974</v>
      </c>
      <c r="J128" s="108">
        <f>'[7]EN_16'!J132</f>
        <v>49687</v>
      </c>
      <c r="K128" s="108">
        <f>'[7]EN_16'!K132</f>
        <v>50222</v>
      </c>
      <c r="L128" s="108">
        <f>'[7]EN_16'!L132</f>
        <v>52099</v>
      </c>
      <c r="M128" s="108">
        <f>'[7]EN_16'!M132</f>
        <v>52307</v>
      </c>
      <c r="N128" s="108">
        <f>'[7]EN_16'!N132</f>
        <v>51758</v>
      </c>
      <c r="O128" s="108">
        <f>'[7]EN_16'!O132</f>
        <v>52042</v>
      </c>
      <c r="P128" s="108">
        <f>'[7]EN_16'!P132</f>
        <v>52665</v>
      </c>
      <c r="Q128" s="108">
        <f>'[7]EN_16'!Q132</f>
        <v>53912</v>
      </c>
      <c r="R128" s="108">
        <f>'[7]EN_16'!R132</f>
        <v>55206</v>
      </c>
      <c r="S128" s="108">
        <f>'[7]EN_16'!S132</f>
        <v>55948</v>
      </c>
      <c r="T128" s="108">
        <f>'[7]EN_16'!T132</f>
        <v>56197</v>
      </c>
      <c r="U128" s="108">
        <f>'[7]EN_16'!U132</f>
        <v>54934</v>
      </c>
    </row>
    <row r="129" spans="1:21" ht="12.75">
      <c r="A129" s="48" t="s">
        <v>37</v>
      </c>
      <c r="B129" s="3"/>
      <c r="C129" s="108">
        <f>'[7]EN_16'!C133</f>
        <v>301387</v>
      </c>
      <c r="D129" s="108">
        <f>'[7]EN_16'!D133</f>
        <v>303169</v>
      </c>
      <c r="E129" s="108">
        <f>'[7]EN_16'!E133</f>
        <v>312351</v>
      </c>
      <c r="F129" s="108">
        <f>'[7]EN_16'!F133</f>
        <v>318992</v>
      </c>
      <c r="G129" s="108">
        <f>'[7]EN_16'!G133</f>
        <v>320462</v>
      </c>
      <c r="H129" s="108">
        <f>'[7]EN_16'!H133</f>
        <v>325716</v>
      </c>
      <c r="I129" s="108">
        <f>'[7]EN_16'!I133</f>
        <v>338184</v>
      </c>
      <c r="J129" s="108">
        <f>'[7]EN_16'!J133</f>
        <v>344153</v>
      </c>
      <c r="K129" s="108">
        <f>'[7]EN_16'!K133</f>
        <v>354524</v>
      </c>
      <c r="L129" s="108">
        <f>'[7]EN_16'!L133</f>
        <v>364056</v>
      </c>
      <c r="M129" s="108">
        <f>'[7]EN_16'!M133</f>
        <v>366781</v>
      </c>
      <c r="N129" s="108">
        <f>'[7]EN_16'!N133</f>
        <v>369394</v>
      </c>
      <c r="O129" s="108">
        <f>'[7]EN_16'!O133</f>
        <v>373774</v>
      </c>
      <c r="P129" s="108">
        <f>'[7]EN_16'!P133</f>
        <v>378793</v>
      </c>
      <c r="Q129" s="108">
        <f>'[7]EN_16'!Q133</f>
        <v>388793</v>
      </c>
      <c r="R129" s="108">
        <f>'[7]EN_16'!R133</f>
        <v>392255</v>
      </c>
      <c r="S129" s="108">
        <f>'[7]EN_16'!S133</f>
        <v>401737</v>
      </c>
      <c r="T129" s="108">
        <f>'[7]EN_16'!T133</f>
        <v>408554</v>
      </c>
      <c r="U129" s="108">
        <f>'[7]EN_16'!U133</f>
        <v>405290</v>
      </c>
    </row>
    <row r="130" spans="1:21" ht="12.75">
      <c r="A130" s="49" t="s">
        <v>38</v>
      </c>
      <c r="B130" s="3"/>
      <c r="C130" s="108">
        <f>'[7]EN_16'!C134</f>
        <v>281433</v>
      </c>
      <c r="D130" s="108">
        <f>'[7]EN_16'!D134</f>
        <v>283758</v>
      </c>
      <c r="E130" s="108">
        <f>'[7]EN_16'!E134</f>
        <v>292417</v>
      </c>
      <c r="F130" s="108">
        <f>'[7]EN_16'!F134</f>
        <v>297437</v>
      </c>
      <c r="G130" s="108">
        <f>'[7]EN_16'!G134</f>
        <v>299043</v>
      </c>
      <c r="H130" s="108">
        <f>'[7]EN_16'!H134</f>
        <v>303078</v>
      </c>
      <c r="I130" s="108">
        <f>'[7]EN_16'!I134</f>
        <v>314457</v>
      </c>
      <c r="J130" s="108">
        <f>'[7]EN_16'!J134</f>
        <v>320858</v>
      </c>
      <c r="K130" s="108">
        <f>'[7]EN_16'!K134</f>
        <v>331700</v>
      </c>
      <c r="L130" s="108">
        <f>'[7]EN_16'!L134</f>
        <v>340509</v>
      </c>
      <c r="M130" s="108">
        <f>'[7]EN_16'!M134</f>
        <v>342538</v>
      </c>
      <c r="N130" s="108">
        <f>'[7]EN_16'!N134</f>
        <v>345747</v>
      </c>
      <c r="O130" s="108">
        <f>'[7]EN_16'!O134</f>
        <v>349283</v>
      </c>
      <c r="P130" s="108">
        <f>'[7]EN_16'!P134</f>
        <v>354235</v>
      </c>
      <c r="Q130" s="108">
        <f>'[7]EN_16'!Q134</f>
        <v>363959</v>
      </c>
      <c r="R130" s="108">
        <f>'[7]EN_16'!R134</f>
        <v>366621</v>
      </c>
      <c r="S130" s="108">
        <f>'[7]EN_16'!S134</f>
        <v>374218</v>
      </c>
      <c r="T130" s="108">
        <f>'[7]EN_16'!T134</f>
        <v>378998</v>
      </c>
      <c r="U130" s="108">
        <f>'[7]EN_16'!U134</f>
        <v>376399</v>
      </c>
    </row>
    <row r="131" spans="1:21" ht="13.5" thickBot="1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4.25" thickBot="1" thickTop="1">
      <c r="A132" s="36"/>
      <c r="B132" s="53" t="s">
        <v>15</v>
      </c>
      <c r="C132" s="54" t="s">
        <v>83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3.5" thickTop="1">
      <c r="A133" s="26"/>
      <c r="B133" s="34" t="s">
        <v>16</v>
      </c>
      <c r="C133" s="35" t="s">
        <v>80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2.75">
      <c r="A134" s="26"/>
      <c r="B134" s="34" t="s">
        <v>17</v>
      </c>
      <c r="C134" s="35" t="s">
        <v>81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2.75">
      <c r="A135" s="12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7"/>
      <c r="U135" s="7"/>
    </row>
    <row r="136" spans="1:21" ht="12.75">
      <c r="A136" s="39" t="s">
        <v>18</v>
      </c>
      <c r="B136" s="40" t="s">
        <v>19</v>
      </c>
      <c r="C136" s="37" t="s">
        <v>20</v>
      </c>
      <c r="D136" s="37" t="s">
        <v>21</v>
      </c>
      <c r="E136" s="37" t="s">
        <v>22</v>
      </c>
      <c r="F136" s="37" t="s">
        <v>23</v>
      </c>
      <c r="G136" s="37" t="s">
        <v>24</v>
      </c>
      <c r="H136" s="37" t="s">
        <v>25</v>
      </c>
      <c r="I136" s="37" t="s">
        <v>26</v>
      </c>
      <c r="J136" s="37" t="s">
        <v>27</v>
      </c>
      <c r="K136" s="37" t="s">
        <v>28</v>
      </c>
      <c r="L136" s="37" t="s">
        <v>29</v>
      </c>
      <c r="M136" s="37" t="s">
        <v>30</v>
      </c>
      <c r="N136" s="37" t="s">
        <v>31</v>
      </c>
      <c r="O136" s="37" t="s">
        <v>32</v>
      </c>
      <c r="P136" s="37" t="s">
        <v>33</v>
      </c>
      <c r="Q136" s="37" t="s">
        <v>34</v>
      </c>
      <c r="R136" s="37" t="s">
        <v>35</v>
      </c>
      <c r="S136" s="37" t="s">
        <v>90</v>
      </c>
      <c r="T136" s="37" t="s">
        <v>94</v>
      </c>
      <c r="U136" s="37" t="s">
        <v>140</v>
      </c>
    </row>
    <row r="137" spans="1:21" ht="12.75">
      <c r="A137" s="43" t="s">
        <v>36</v>
      </c>
      <c r="B137" s="44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107" t="s">
        <v>67</v>
      </c>
      <c r="B138" s="3"/>
      <c r="C138" s="108">
        <f>'[7]EN_16'!C142</f>
        <v>5767</v>
      </c>
      <c r="D138" s="108">
        <f>'[7]EN_16'!D142</f>
        <v>6403</v>
      </c>
      <c r="E138" s="108">
        <f>'[7]EN_16'!E142</f>
        <v>6017</v>
      </c>
      <c r="F138" s="108">
        <f>'[7]EN_16'!F142</f>
        <v>6169</v>
      </c>
      <c r="G138" s="108">
        <f>'[7]EN_16'!G142</f>
        <v>5818</v>
      </c>
      <c r="H138" s="108">
        <f>'[7]EN_16'!H142</f>
        <v>6231</v>
      </c>
      <c r="I138" s="108">
        <f>'[7]EN_16'!I142</f>
        <v>6793</v>
      </c>
      <c r="J138" s="108">
        <f>'[7]EN_16'!J142</f>
        <v>6203</v>
      </c>
      <c r="K138" s="108">
        <f>'[7]EN_16'!K142</f>
        <v>6319</v>
      </c>
      <c r="L138" s="108">
        <f>'[7]EN_16'!L142</f>
        <v>6632</v>
      </c>
      <c r="M138" s="108">
        <f>'[7]EN_16'!M142</f>
        <v>6435</v>
      </c>
      <c r="N138" s="108">
        <f>'[7]EN_16'!N142</f>
        <v>6669</v>
      </c>
      <c r="O138" s="108">
        <f>'[7]EN_16'!O142</f>
        <v>6517</v>
      </c>
      <c r="P138" s="108">
        <f>'[7]EN_16'!P142</f>
        <v>6745</v>
      </c>
      <c r="Q138" s="108">
        <f>'[7]EN_16'!Q142</f>
        <v>6527</v>
      </c>
      <c r="R138" s="108">
        <f>'[7]EN_16'!R142</f>
        <v>7075</v>
      </c>
      <c r="S138" s="108">
        <f>'[7]EN_16'!S142</f>
        <v>6692</v>
      </c>
      <c r="T138" s="108">
        <f>'[7]EN_16'!T142</f>
        <v>6326</v>
      </c>
      <c r="U138" s="108">
        <f>'[7]EN_16'!U142</f>
        <v>6491</v>
      </c>
    </row>
    <row r="139" spans="1:21" ht="12.75">
      <c r="A139" s="107" t="s">
        <v>49</v>
      </c>
      <c r="B139" s="3"/>
      <c r="C139" s="108">
        <f>'[7]EN_16'!C143</f>
        <v>8360</v>
      </c>
      <c r="D139" s="108">
        <f>'[7]EN_16'!D143</f>
        <v>9216</v>
      </c>
      <c r="E139" s="108">
        <f>'[7]EN_16'!E143</f>
        <v>9201</v>
      </c>
      <c r="F139" s="108">
        <f>'[7]EN_16'!F143</f>
        <v>9136</v>
      </c>
      <c r="G139" s="108">
        <f>'[7]EN_16'!G143</f>
        <v>8970</v>
      </c>
      <c r="H139" s="108">
        <f>'[7]EN_16'!H143</f>
        <v>9320</v>
      </c>
      <c r="I139" s="108">
        <f>'[7]EN_16'!I143</f>
        <v>10625</v>
      </c>
      <c r="J139" s="108">
        <f>'[7]EN_16'!J143</f>
        <v>9889</v>
      </c>
      <c r="K139" s="108">
        <f>'[7]EN_16'!K143</f>
        <v>9909</v>
      </c>
      <c r="L139" s="108">
        <f>'[7]EN_16'!L143</f>
        <v>9506</v>
      </c>
      <c r="M139" s="108">
        <f>'[7]EN_16'!M143</f>
        <v>9491</v>
      </c>
      <c r="N139" s="108">
        <f>'[7]EN_16'!N143</f>
        <v>9869</v>
      </c>
      <c r="O139" s="108">
        <f>'[7]EN_16'!O143</f>
        <v>9293</v>
      </c>
      <c r="P139" s="108">
        <f>'[7]EN_16'!P143</f>
        <v>9889</v>
      </c>
      <c r="Q139" s="108">
        <f>'[7]EN_16'!Q143</f>
        <v>10037</v>
      </c>
      <c r="R139" s="108">
        <f>'[7]EN_16'!R143</f>
        <v>9938</v>
      </c>
      <c r="S139" s="108">
        <f>'[7]EN_16'!S143</f>
        <v>8932</v>
      </c>
      <c r="T139" s="108">
        <f>'[7]EN_16'!T143</f>
        <v>8122</v>
      </c>
      <c r="U139" s="108">
        <f>'[7]EN_16'!U143</f>
        <v>8772</v>
      </c>
    </row>
    <row r="140" spans="1:21" ht="12.75">
      <c r="A140" s="107" t="s">
        <v>50</v>
      </c>
      <c r="B140" s="3"/>
      <c r="C140" s="108">
        <f>'[7]EN_16'!C144</f>
        <v>2228</v>
      </c>
      <c r="D140" s="108">
        <f>'[7]EN_16'!D144</f>
        <v>2471</v>
      </c>
      <c r="E140" s="108">
        <f>'[7]EN_16'!E144</f>
        <v>2372</v>
      </c>
      <c r="F140" s="108">
        <f>'[7]EN_16'!F144</f>
        <v>2485</v>
      </c>
      <c r="G140" s="108">
        <f>'[7]EN_16'!G144</f>
        <v>2211</v>
      </c>
      <c r="H140" s="108">
        <f>'[7]EN_16'!H144</f>
        <v>2257</v>
      </c>
      <c r="I140" s="108">
        <f>'[7]EN_16'!I144</f>
        <v>2539</v>
      </c>
      <c r="J140" s="108">
        <f>'[7]EN_16'!J144</f>
        <v>2181</v>
      </c>
      <c r="K140" s="108">
        <f>'[7]EN_16'!K144</f>
        <v>2405</v>
      </c>
      <c r="L140" s="108">
        <f>'[7]EN_16'!L144</f>
        <v>2203</v>
      </c>
      <c r="M140" s="108">
        <f>'[7]EN_16'!M144</f>
        <v>2165</v>
      </c>
      <c r="N140" s="108">
        <f>'[7]EN_16'!N144</f>
        <v>2016</v>
      </c>
      <c r="O140" s="108">
        <f>'[7]EN_16'!O144</f>
        <v>2170</v>
      </c>
      <c r="P140" s="108">
        <f>'[7]EN_16'!P144</f>
        <v>2271</v>
      </c>
      <c r="Q140" s="108">
        <f>'[7]EN_16'!Q144</f>
        <v>2104</v>
      </c>
      <c r="R140" s="108">
        <f>'[7]EN_16'!R144</f>
        <v>2145</v>
      </c>
      <c r="S140" s="108">
        <f>'[7]EN_16'!S144</f>
        <v>2180</v>
      </c>
      <c r="T140" s="108">
        <f>'[7]EN_16'!T144</f>
        <v>2072</v>
      </c>
      <c r="U140" s="108">
        <f>'[7]EN_16'!U144</f>
        <v>2126</v>
      </c>
    </row>
    <row r="141" spans="1:21" ht="12.75">
      <c r="A141" s="107" t="s">
        <v>137</v>
      </c>
      <c r="B141" s="3"/>
      <c r="C141" s="108">
        <f>'[7]EN_16'!C145</f>
        <v>1298</v>
      </c>
      <c r="D141" s="108">
        <f>'[7]EN_16'!D145</f>
        <v>1368</v>
      </c>
      <c r="E141" s="108">
        <f>'[7]EN_16'!E145</f>
        <v>1220</v>
      </c>
      <c r="F141" s="108">
        <f>'[7]EN_16'!F145</f>
        <v>1220</v>
      </c>
      <c r="G141" s="108">
        <f>'[7]EN_16'!G145</f>
        <v>1249</v>
      </c>
      <c r="H141" s="108">
        <f>'[7]EN_16'!H145</f>
        <v>1402</v>
      </c>
      <c r="I141" s="108">
        <f>'[7]EN_16'!I145</f>
        <v>1536</v>
      </c>
      <c r="J141" s="108">
        <f>'[7]EN_16'!J145</f>
        <v>1629</v>
      </c>
      <c r="K141" s="108">
        <f>'[7]EN_16'!K145</f>
        <v>1606</v>
      </c>
      <c r="L141" s="108">
        <f>'[7]EN_16'!L145</f>
        <v>1700</v>
      </c>
      <c r="M141" s="108">
        <f>'[7]EN_16'!M145</f>
        <v>1664</v>
      </c>
      <c r="N141" s="108">
        <f>'[7]EN_16'!N145</f>
        <v>1665</v>
      </c>
      <c r="O141" s="108">
        <f>'[7]EN_16'!O145</f>
        <v>1729</v>
      </c>
      <c r="P141" s="108">
        <f>'[7]EN_16'!P145</f>
        <v>1872</v>
      </c>
      <c r="Q141" s="108">
        <f>'[7]EN_16'!Q145</f>
        <v>1886</v>
      </c>
      <c r="R141" s="108">
        <f>'[7]EN_16'!R145</f>
        <v>1926</v>
      </c>
      <c r="S141" s="108">
        <f>'[7]EN_16'!S145</f>
        <v>1857</v>
      </c>
      <c r="T141" s="108">
        <f>'[7]EN_16'!T145</f>
        <v>1721</v>
      </c>
      <c r="U141" s="108">
        <f>'[7]EN_16'!U145</f>
        <v>1785</v>
      </c>
    </row>
    <row r="142" spans="1:21" ht="12.75">
      <c r="A142" s="107" t="s">
        <v>60</v>
      </c>
      <c r="B142" s="3"/>
      <c r="C142" s="108">
        <f>'[7]EN_16'!C146</f>
        <v>108</v>
      </c>
      <c r="D142" s="108">
        <f>'[7]EN_16'!D146</f>
        <v>109</v>
      </c>
      <c r="E142" s="108">
        <f>'[7]EN_16'!E146</f>
        <v>131</v>
      </c>
      <c r="F142" s="108">
        <f>'[7]EN_16'!F146</f>
        <v>131</v>
      </c>
      <c r="G142" s="108">
        <f>'[7]EN_16'!G146</f>
        <v>140</v>
      </c>
      <c r="H142" s="108">
        <f>'[7]EN_16'!H146</f>
        <v>179</v>
      </c>
      <c r="I142" s="108">
        <f>'[7]EN_16'!I146</f>
        <v>185</v>
      </c>
      <c r="J142" s="108">
        <f>'[7]EN_16'!J146</f>
        <v>189</v>
      </c>
      <c r="K142" s="108">
        <f>'[7]EN_16'!K146</f>
        <v>196</v>
      </c>
      <c r="L142" s="108">
        <f>'[7]EN_16'!L146</f>
        <v>198</v>
      </c>
      <c r="M142" s="108">
        <f>'[7]EN_16'!M146</f>
        <v>215</v>
      </c>
      <c r="N142" s="108">
        <f>'[7]EN_16'!N146</f>
        <v>213</v>
      </c>
      <c r="O142" s="108">
        <f>'[7]EN_16'!O146</f>
        <v>229</v>
      </c>
      <c r="P142" s="108">
        <f>'[7]EN_16'!P146</f>
        <v>248</v>
      </c>
      <c r="Q142" s="108">
        <f>'[7]EN_16'!Q146</f>
        <v>243</v>
      </c>
      <c r="R142" s="108">
        <f>'[7]EN_16'!R146</f>
        <v>319</v>
      </c>
      <c r="S142" s="108">
        <f>'[7]EN_16'!S146</f>
        <v>346</v>
      </c>
      <c r="T142" s="108">
        <f>'[7]EN_16'!T146</f>
        <v>300</v>
      </c>
      <c r="U142" s="108">
        <f>'[7]EN_16'!U146</f>
        <v>294</v>
      </c>
    </row>
    <row r="143" spans="1:21" ht="12.75">
      <c r="A143" s="107" t="s">
        <v>51</v>
      </c>
      <c r="B143" s="3"/>
      <c r="C143" s="108">
        <f>'[7]EN_16'!C147</f>
        <v>7849</v>
      </c>
      <c r="D143" s="108">
        <f>'[7]EN_16'!D147</f>
        <v>7343</v>
      </c>
      <c r="E143" s="108">
        <f>'[7]EN_16'!E147</f>
        <v>5744</v>
      </c>
      <c r="F143" s="108">
        <f>'[7]EN_16'!F147</f>
        <v>5230</v>
      </c>
      <c r="G143" s="108">
        <f>'[7]EN_16'!G147</f>
        <v>5202</v>
      </c>
      <c r="H143" s="108">
        <f>'[7]EN_16'!H147</f>
        <v>5440</v>
      </c>
      <c r="I143" s="108">
        <f>'[7]EN_16'!I147</f>
        <v>6290</v>
      </c>
      <c r="J143" s="108">
        <f>'[7]EN_16'!J147</f>
        <v>6074</v>
      </c>
      <c r="K143" s="108">
        <f>'[7]EN_16'!K147</f>
        <v>5674</v>
      </c>
      <c r="L143" s="108">
        <f>'[7]EN_16'!L147</f>
        <v>5412</v>
      </c>
      <c r="M143" s="108">
        <f>'[7]EN_16'!M147</f>
        <v>5302</v>
      </c>
      <c r="N143" s="108">
        <f>'[7]EN_16'!N147</f>
        <v>5772</v>
      </c>
      <c r="O143" s="108">
        <f>'[7]EN_16'!O147</f>
        <v>5334</v>
      </c>
      <c r="P143" s="108">
        <f>'[7]EN_16'!P147</f>
        <v>6352</v>
      </c>
      <c r="Q143" s="108">
        <f>'[7]EN_16'!Q147</f>
        <v>6250</v>
      </c>
      <c r="R143" s="108">
        <f>'[7]EN_16'!R147</f>
        <v>6191</v>
      </c>
      <c r="S143" s="108">
        <f>'[7]EN_16'!S147</f>
        <v>6524</v>
      </c>
      <c r="T143" s="108">
        <f>'[7]EN_16'!T147</f>
        <v>5914</v>
      </c>
      <c r="U143" s="108">
        <f>'[7]EN_16'!U147</f>
        <v>5803</v>
      </c>
    </row>
    <row r="144" spans="1:21" ht="12.75">
      <c r="A144" s="107" t="s">
        <v>52</v>
      </c>
      <c r="B144" s="3"/>
      <c r="C144" s="108">
        <f>'[7]EN_16'!C148</f>
        <v>3889</v>
      </c>
      <c r="D144" s="108">
        <f>'[7]EN_16'!D148</f>
        <v>4211</v>
      </c>
      <c r="E144" s="108">
        <f>'[7]EN_16'!E148</f>
        <v>4054</v>
      </c>
      <c r="F144" s="108">
        <f>'[7]EN_16'!F148</f>
        <v>4412</v>
      </c>
      <c r="G144" s="108">
        <f>'[7]EN_16'!G148</f>
        <v>4259</v>
      </c>
      <c r="H144" s="108">
        <f>'[7]EN_16'!H148</f>
        <v>4373</v>
      </c>
      <c r="I144" s="108">
        <f>'[7]EN_16'!I148</f>
        <v>4672</v>
      </c>
      <c r="J144" s="108">
        <f>'[7]EN_16'!J148</f>
        <v>4391</v>
      </c>
      <c r="K144" s="108">
        <f>'[7]EN_16'!K148</f>
        <v>4396</v>
      </c>
      <c r="L144" s="108">
        <f>'[7]EN_16'!L148</f>
        <v>4285</v>
      </c>
      <c r="M144" s="108">
        <f>'[7]EN_16'!M148</f>
        <v>4131</v>
      </c>
      <c r="N144" s="108">
        <f>'[7]EN_16'!N148</f>
        <v>4403</v>
      </c>
      <c r="O144" s="108">
        <f>'[7]EN_16'!O148</f>
        <v>4301</v>
      </c>
      <c r="P144" s="108">
        <f>'[7]EN_16'!P148</f>
        <v>4398</v>
      </c>
      <c r="Q144" s="108">
        <f>'[7]EN_16'!Q148</f>
        <v>4400</v>
      </c>
      <c r="R144" s="108">
        <f>'[7]EN_16'!R148</f>
        <v>4446</v>
      </c>
      <c r="S144" s="108">
        <f>'[7]EN_16'!S148</f>
        <v>4452</v>
      </c>
      <c r="T144" s="108">
        <f>'[7]EN_16'!T148</f>
        <v>4465</v>
      </c>
      <c r="U144" s="108">
        <f>'[7]EN_16'!U148</f>
        <v>4462</v>
      </c>
    </row>
    <row r="145" spans="1:21" ht="12.75">
      <c r="A145" s="107" t="s">
        <v>54</v>
      </c>
      <c r="B145" s="3"/>
      <c r="C145" s="108">
        <f>'[7]EN_16'!C149</f>
        <v>1277</v>
      </c>
      <c r="D145" s="108">
        <f>'[7]EN_16'!D149</f>
        <v>1154</v>
      </c>
      <c r="E145" s="108">
        <f>'[7]EN_16'!E149</f>
        <v>749</v>
      </c>
      <c r="F145" s="108">
        <f>'[7]EN_16'!F149</f>
        <v>735</v>
      </c>
      <c r="G145" s="108">
        <f>'[7]EN_16'!G149</f>
        <v>876</v>
      </c>
      <c r="H145" s="108">
        <f>'[7]EN_16'!H149</f>
        <v>966</v>
      </c>
      <c r="I145" s="108">
        <f>'[7]EN_16'!I149</f>
        <v>1195</v>
      </c>
      <c r="J145" s="108">
        <f>'[7]EN_16'!J149</f>
        <v>1203</v>
      </c>
      <c r="K145" s="108">
        <f>'[7]EN_16'!K149</f>
        <v>1043</v>
      </c>
      <c r="L145" s="108">
        <f>'[7]EN_16'!L149</f>
        <v>958</v>
      </c>
      <c r="M145" s="108">
        <f>'[7]EN_16'!M149</f>
        <v>928</v>
      </c>
      <c r="N145" s="108">
        <f>'[7]EN_16'!N149</f>
        <v>939</v>
      </c>
      <c r="O145" s="108">
        <f>'[7]EN_16'!O149</f>
        <v>918</v>
      </c>
      <c r="P145" s="108">
        <f>'[7]EN_16'!P149</f>
        <v>926</v>
      </c>
      <c r="Q145" s="108">
        <f>'[7]EN_16'!Q149</f>
        <v>922</v>
      </c>
      <c r="R145" s="108">
        <f>'[7]EN_16'!R149</f>
        <v>889</v>
      </c>
      <c r="S145" s="108">
        <f>'[7]EN_16'!S149</f>
        <v>881</v>
      </c>
      <c r="T145" s="108">
        <f>'[7]EN_16'!T149</f>
        <v>962</v>
      </c>
      <c r="U145" s="108">
        <f>'[7]EN_16'!U149</f>
        <v>952</v>
      </c>
    </row>
    <row r="146" spans="1:21" ht="12.75">
      <c r="A146" s="107" t="s">
        <v>73</v>
      </c>
      <c r="B146" s="3"/>
      <c r="C146" s="108">
        <f>'[7]EN_16'!C150</f>
        <v>5333</v>
      </c>
      <c r="D146" s="108">
        <f>'[7]EN_16'!D150</f>
        <v>5558</v>
      </c>
      <c r="E146" s="108">
        <f>'[7]EN_16'!E150</f>
        <v>5591</v>
      </c>
      <c r="F146" s="108">
        <f>'[7]EN_16'!F150</f>
        <v>5403</v>
      </c>
      <c r="G146" s="108">
        <f>'[7]EN_16'!G150</f>
        <v>5619</v>
      </c>
      <c r="H146" s="108">
        <f>'[7]EN_16'!H150</f>
        <v>5430</v>
      </c>
      <c r="I146" s="108">
        <f>'[7]EN_16'!I150</f>
        <v>4817</v>
      </c>
      <c r="J146" s="108">
        <f>'[7]EN_16'!J150</f>
        <v>5219</v>
      </c>
      <c r="K146" s="108">
        <f>'[7]EN_16'!K150</f>
        <v>5389</v>
      </c>
      <c r="L146" s="108">
        <f>'[7]EN_16'!L150</f>
        <v>5163</v>
      </c>
      <c r="M146" s="108">
        <f>'[7]EN_16'!M150</f>
        <v>4538</v>
      </c>
      <c r="N146" s="108">
        <f>'[7]EN_16'!N150</f>
        <v>4902</v>
      </c>
      <c r="O146" s="108">
        <f>'[7]EN_16'!O150</f>
        <v>5021</v>
      </c>
      <c r="P146" s="108">
        <f>'[7]EN_16'!P150</f>
        <v>5095</v>
      </c>
      <c r="Q146" s="108">
        <f>'[7]EN_16'!Q150</f>
        <v>4945</v>
      </c>
      <c r="R146" s="108">
        <f>'[7]EN_16'!R150</f>
        <v>4983</v>
      </c>
      <c r="S146" s="108">
        <f>'[7]EN_16'!S150</f>
        <v>5099</v>
      </c>
      <c r="T146" s="108">
        <f>'[7]EN_16'!T150</f>
        <v>5148</v>
      </c>
      <c r="U146" s="108">
        <f>'[7]EN_16'!U150</f>
        <v>4994</v>
      </c>
    </row>
    <row r="147" spans="1:21" ht="12.75">
      <c r="A147" s="107" t="s">
        <v>58</v>
      </c>
      <c r="B147" s="3"/>
      <c r="C147" s="108">
        <f>'[7]EN_16'!C151</f>
        <v>35901</v>
      </c>
      <c r="D147" s="108">
        <f>'[7]EN_16'!D151</f>
        <v>40644</v>
      </c>
      <c r="E147" s="108">
        <f>'[7]EN_16'!E151</f>
        <v>40166</v>
      </c>
      <c r="F147" s="108">
        <f>'[7]EN_16'!F151</f>
        <v>39147</v>
      </c>
      <c r="G147" s="108">
        <f>'[7]EN_16'!G151</f>
        <v>36897</v>
      </c>
      <c r="H147" s="108">
        <f>'[7]EN_16'!H151</f>
        <v>36175</v>
      </c>
      <c r="I147" s="108">
        <f>'[7]EN_16'!I151</f>
        <v>40131</v>
      </c>
      <c r="J147" s="108">
        <f>'[7]EN_16'!J151</f>
        <v>37828</v>
      </c>
      <c r="K147" s="108">
        <f>'[7]EN_16'!K151</f>
        <v>38651</v>
      </c>
      <c r="L147" s="108">
        <f>'[7]EN_16'!L151</f>
        <v>39352</v>
      </c>
      <c r="M147" s="108">
        <f>'[7]EN_16'!M151</f>
        <v>41059</v>
      </c>
      <c r="N147" s="108">
        <f>'[7]EN_16'!N151</f>
        <v>42975</v>
      </c>
      <c r="O147" s="108">
        <f>'[7]EN_16'!O151</f>
        <v>41787</v>
      </c>
      <c r="P147" s="108">
        <f>'[7]EN_16'!P151</f>
        <v>42234</v>
      </c>
      <c r="Q147" s="108">
        <f>'[7]EN_16'!Q151</f>
        <v>44232</v>
      </c>
      <c r="R147" s="108">
        <f>'[7]EN_16'!R151</f>
        <v>43412</v>
      </c>
      <c r="S147" s="108">
        <f>'[7]EN_16'!S151</f>
        <v>42780</v>
      </c>
      <c r="T147" s="108">
        <f>'[7]EN_16'!T151</f>
        <v>39742</v>
      </c>
      <c r="U147" s="108">
        <f>'[7]EN_16'!U151</f>
        <v>42671</v>
      </c>
    </row>
    <row r="148" spans="1:21" ht="12.75">
      <c r="A148" s="107" t="s">
        <v>138</v>
      </c>
      <c r="B148" s="3"/>
      <c r="C148" s="108">
        <f>'[7]EN_16'!C152</f>
        <v>58417</v>
      </c>
      <c r="D148" s="108">
        <f>'[7]EN_16'!D152</f>
        <v>62140</v>
      </c>
      <c r="E148" s="108">
        <f>'[7]EN_16'!E152</f>
        <v>59165</v>
      </c>
      <c r="F148" s="108">
        <f>'[7]EN_16'!F152</f>
        <v>63217</v>
      </c>
      <c r="G148" s="108">
        <f>'[7]EN_16'!G152</f>
        <v>60843</v>
      </c>
      <c r="H148" s="108">
        <f>'[7]EN_16'!H152</f>
        <v>63147</v>
      </c>
      <c r="I148" s="108">
        <f>'[7]EN_16'!I152</f>
        <v>68665</v>
      </c>
      <c r="J148" s="108">
        <f>'[7]EN_16'!J152</f>
        <v>67496</v>
      </c>
      <c r="K148" s="108">
        <f>'[7]EN_16'!K152</f>
        <v>66297</v>
      </c>
      <c r="L148" s="108">
        <f>'[7]EN_16'!L152</f>
        <v>61977</v>
      </c>
      <c r="M148" s="108">
        <f>'[7]EN_16'!M152</f>
        <v>62142</v>
      </c>
      <c r="N148" s="108">
        <f>'[7]EN_16'!N152</f>
        <v>66709</v>
      </c>
      <c r="O148" s="108">
        <f>'[7]EN_16'!O152</f>
        <v>64308</v>
      </c>
      <c r="P148" s="108">
        <f>'[7]EN_16'!P152</f>
        <v>67678</v>
      </c>
      <c r="Q148" s="108">
        <f>'[7]EN_16'!Q152</f>
        <v>67185</v>
      </c>
      <c r="R148" s="108">
        <f>'[7]EN_16'!R152</f>
        <v>67366</v>
      </c>
      <c r="S148" s="108">
        <f>'[7]EN_16'!S152</f>
        <v>68409</v>
      </c>
      <c r="T148" s="108">
        <f>'[7]EN_16'!T152</f>
        <v>61378</v>
      </c>
      <c r="U148" s="108">
        <f>'[7]EN_16'!U152</f>
        <v>68151</v>
      </c>
    </row>
    <row r="149" spans="1:21" ht="12.75">
      <c r="A149" s="107" t="s">
        <v>56</v>
      </c>
      <c r="B149" s="3"/>
      <c r="C149" s="108">
        <f>'[7]EN_16'!C153</f>
        <v>3057</v>
      </c>
      <c r="D149" s="108">
        <f>'[7]EN_16'!D153</f>
        <v>3135</v>
      </c>
      <c r="E149" s="108">
        <f>'[7]EN_16'!E153</f>
        <v>3165</v>
      </c>
      <c r="F149" s="108">
        <f>'[7]EN_16'!F153</f>
        <v>3158</v>
      </c>
      <c r="G149" s="108">
        <f>'[7]EN_16'!G153</f>
        <v>3206</v>
      </c>
      <c r="H149" s="108">
        <f>'[7]EN_16'!H153</f>
        <v>3332</v>
      </c>
      <c r="I149" s="108">
        <f>'[7]EN_16'!I153</f>
        <v>3947</v>
      </c>
      <c r="J149" s="108">
        <f>'[7]EN_16'!J153</f>
        <v>4056</v>
      </c>
      <c r="K149" s="108">
        <f>'[7]EN_16'!K153</f>
        <v>4195</v>
      </c>
      <c r="L149" s="108">
        <f>'[7]EN_16'!L153</f>
        <v>4234</v>
      </c>
      <c r="M149" s="108">
        <f>'[7]EN_16'!M153</f>
        <v>4486</v>
      </c>
      <c r="N149" s="108">
        <f>'[7]EN_16'!N153</f>
        <v>4701</v>
      </c>
      <c r="O149" s="108">
        <f>'[7]EN_16'!O153</f>
        <v>4914</v>
      </c>
      <c r="P149" s="108">
        <f>'[7]EN_16'!P153</f>
        <v>5485</v>
      </c>
      <c r="Q149" s="108">
        <f>'[7]EN_16'!Q153</f>
        <v>5381</v>
      </c>
      <c r="R149" s="108">
        <f>'[7]EN_16'!R153</f>
        <v>5489</v>
      </c>
      <c r="S149" s="108">
        <f>'[7]EN_16'!S153</f>
        <v>5490</v>
      </c>
      <c r="T149" s="108">
        <f>'[7]EN_16'!T153</f>
        <v>5329</v>
      </c>
      <c r="U149" s="108">
        <f>'[7]EN_16'!U153</f>
        <v>5142</v>
      </c>
    </row>
    <row r="150" spans="1:21" ht="12.75">
      <c r="A150" s="107" t="s">
        <v>64</v>
      </c>
      <c r="B150" s="3"/>
      <c r="C150" s="108">
        <f>'[7]EN_16'!C154</f>
        <v>6376</v>
      </c>
      <c r="D150" s="108">
        <f>'[7]EN_16'!D154</f>
        <v>6673</v>
      </c>
      <c r="E150" s="108">
        <f>'[7]EN_16'!E154</f>
        <v>6081</v>
      </c>
      <c r="F150" s="108">
        <f>'[7]EN_16'!F154</f>
        <v>5951</v>
      </c>
      <c r="G150" s="108">
        <f>'[7]EN_16'!G154</f>
        <v>5770</v>
      </c>
      <c r="H150" s="108">
        <f>'[7]EN_16'!H154</f>
        <v>5832</v>
      </c>
      <c r="I150" s="108">
        <f>'[7]EN_16'!I154</f>
        <v>5856</v>
      </c>
      <c r="J150" s="108">
        <f>'[7]EN_16'!J154</f>
        <v>5492</v>
      </c>
      <c r="K150" s="108">
        <f>'[7]EN_16'!K154</f>
        <v>5281</v>
      </c>
      <c r="L150" s="108">
        <f>'[7]EN_16'!L154</f>
        <v>5425</v>
      </c>
      <c r="M150" s="108">
        <f>'[7]EN_16'!M154</f>
        <v>5276</v>
      </c>
      <c r="N150" s="108">
        <f>'[7]EN_16'!N154</f>
        <v>5613</v>
      </c>
      <c r="O150" s="108">
        <f>'[7]EN_16'!O154</f>
        <v>6019</v>
      </c>
      <c r="P150" s="108">
        <f>'[7]EN_16'!P154</f>
        <v>6637</v>
      </c>
      <c r="Q150" s="108">
        <f>'[7]EN_16'!Q154</f>
        <v>6063</v>
      </c>
      <c r="R150" s="108">
        <f>'[7]EN_16'!R154</f>
        <v>6418</v>
      </c>
      <c r="S150" s="108">
        <f>'[7]EN_16'!S154</f>
        <v>6250</v>
      </c>
      <c r="T150" s="108">
        <f>'[7]EN_16'!T154</f>
        <v>5552</v>
      </c>
      <c r="U150" s="108">
        <f>'[7]EN_16'!U154</f>
        <v>5568</v>
      </c>
    </row>
    <row r="151" spans="1:21" ht="12.75">
      <c r="A151" s="107" t="s">
        <v>77</v>
      </c>
      <c r="B151" s="3"/>
      <c r="C151" s="108">
        <f>'[7]EN_16'!C155</f>
        <v>578</v>
      </c>
      <c r="D151" s="108">
        <f>'[7]EN_16'!D155</f>
        <v>554</v>
      </c>
      <c r="E151" s="108">
        <f>'[7]EN_16'!E155</f>
        <v>577</v>
      </c>
      <c r="F151" s="108">
        <f>'[7]EN_16'!F155</f>
        <v>602</v>
      </c>
      <c r="G151" s="108">
        <f>'[7]EN_16'!G155</f>
        <v>553</v>
      </c>
      <c r="H151" s="108">
        <f>'[7]EN_16'!H155</f>
        <v>570</v>
      </c>
      <c r="I151" s="108">
        <f>'[7]EN_16'!I155</f>
        <v>538</v>
      </c>
      <c r="J151" s="108">
        <f>'[7]EN_16'!J155</f>
        <v>552</v>
      </c>
      <c r="K151" s="108">
        <f>'[7]EN_16'!K155</f>
        <v>533</v>
      </c>
      <c r="L151" s="108">
        <f>'[7]EN_16'!L155</f>
        <v>586</v>
      </c>
      <c r="M151" s="108">
        <f>'[7]EN_16'!M155</f>
        <v>603</v>
      </c>
      <c r="N151" s="108">
        <f>'[7]EN_16'!N155</f>
        <v>624</v>
      </c>
      <c r="O151" s="108">
        <f>'[7]EN_16'!O155</f>
        <v>660</v>
      </c>
      <c r="P151" s="108">
        <f>'[7]EN_16'!P155</f>
        <v>658</v>
      </c>
      <c r="Q151" s="108">
        <f>'[7]EN_16'!Q155</f>
        <v>622</v>
      </c>
      <c r="R151" s="108">
        <f>'[7]EN_16'!R155</f>
        <v>613</v>
      </c>
      <c r="S151" s="108">
        <f>'[7]EN_16'!S155</f>
        <v>622</v>
      </c>
      <c r="T151" s="108">
        <f>'[7]EN_16'!T155</f>
        <v>0</v>
      </c>
      <c r="U151" s="108">
        <f>'[7]EN_16'!U155</f>
        <v>0</v>
      </c>
    </row>
    <row r="152" spans="1:21" ht="12.75">
      <c r="A152" s="107" t="s">
        <v>55</v>
      </c>
      <c r="B152" s="3"/>
      <c r="C152" s="108">
        <f>'[7]EN_16'!C156</f>
        <v>2406</v>
      </c>
      <c r="D152" s="108">
        <f>'[7]EN_16'!D156</f>
        <v>2365</v>
      </c>
      <c r="E152" s="108">
        <f>'[7]EN_16'!E156</f>
        <v>2126</v>
      </c>
      <c r="F152" s="108">
        <f>'[7]EN_16'!F156</f>
        <v>2145</v>
      </c>
      <c r="G152" s="108">
        <f>'[7]EN_16'!G156</f>
        <v>2163</v>
      </c>
      <c r="H152" s="108">
        <f>'[7]EN_16'!H156</f>
        <v>2200</v>
      </c>
      <c r="I152" s="108">
        <f>'[7]EN_16'!I156</f>
        <v>2282</v>
      </c>
      <c r="J152" s="108">
        <f>'[7]EN_16'!J156</f>
        <v>2213</v>
      </c>
      <c r="K152" s="108">
        <f>'[7]EN_16'!K156</f>
        <v>2395</v>
      </c>
      <c r="L152" s="108">
        <f>'[7]EN_16'!L156</f>
        <v>2422</v>
      </c>
      <c r="M152" s="108">
        <f>'[7]EN_16'!M156</f>
        <v>2488</v>
      </c>
      <c r="N152" s="108">
        <f>'[7]EN_16'!N156</f>
        <v>2617</v>
      </c>
      <c r="O152" s="108">
        <f>'[7]EN_16'!O156</f>
        <v>2609</v>
      </c>
      <c r="P152" s="108">
        <f>'[7]EN_16'!P156</f>
        <v>2725</v>
      </c>
      <c r="Q152" s="108">
        <f>'[7]EN_16'!Q156</f>
        <v>2828</v>
      </c>
      <c r="R152" s="108">
        <f>'[7]EN_16'!R156</f>
        <v>2901</v>
      </c>
      <c r="S152" s="108">
        <f>'[7]EN_16'!S156</f>
        <v>3059</v>
      </c>
      <c r="T152" s="108">
        <f>'[7]EN_16'!T156</f>
        <v>2912</v>
      </c>
      <c r="U152" s="108">
        <f>'[7]EN_16'!U156</f>
        <v>3165</v>
      </c>
    </row>
    <row r="153" spans="1:21" ht="12.75">
      <c r="A153" s="107" t="s">
        <v>59</v>
      </c>
      <c r="B153" s="3"/>
      <c r="C153" s="108">
        <f>'[7]EN_16'!C157</f>
        <v>26334</v>
      </c>
      <c r="D153" s="108">
        <f>'[7]EN_16'!D157</f>
        <v>28537</v>
      </c>
      <c r="E153" s="108">
        <f>'[7]EN_16'!E157</f>
        <v>27267</v>
      </c>
      <c r="F153" s="108">
        <f>'[7]EN_16'!F157</f>
        <v>27153</v>
      </c>
      <c r="G153" s="108">
        <f>'[7]EN_16'!G157</f>
        <v>24611</v>
      </c>
      <c r="H153" s="108">
        <f>'[7]EN_16'!H157</f>
        <v>26707</v>
      </c>
      <c r="I153" s="108">
        <f>'[7]EN_16'!I157</f>
        <v>27296</v>
      </c>
      <c r="J153" s="108">
        <f>'[7]EN_16'!J157</f>
        <v>26582</v>
      </c>
      <c r="K153" s="108">
        <f>'[7]EN_16'!K157</f>
        <v>27887</v>
      </c>
      <c r="L153" s="108">
        <f>'[7]EN_16'!L157</f>
        <v>29521</v>
      </c>
      <c r="M153" s="108">
        <f>'[7]EN_16'!M157</f>
        <v>28361</v>
      </c>
      <c r="N153" s="108">
        <f>'[7]EN_16'!N157</f>
        <v>29632</v>
      </c>
      <c r="O153" s="108">
        <f>'[7]EN_16'!O157</f>
        <v>28497</v>
      </c>
      <c r="P153" s="108">
        <f>'[7]EN_16'!P157</f>
        <v>29974</v>
      </c>
      <c r="Q153" s="108">
        <f>'[7]EN_16'!Q157</f>
        <v>31091</v>
      </c>
      <c r="R153" s="108">
        <f>'[7]EN_16'!R157</f>
        <v>32040</v>
      </c>
      <c r="S153" s="108">
        <f>'[7]EN_16'!S157</f>
        <v>30062</v>
      </c>
      <c r="T153" s="108">
        <f>'[7]EN_16'!T157</f>
        <v>27914</v>
      </c>
      <c r="U153" s="108">
        <f>'[7]EN_16'!U157</f>
        <v>27371</v>
      </c>
    </row>
    <row r="154" spans="1:21" ht="12.75">
      <c r="A154" s="107" t="s">
        <v>61</v>
      </c>
      <c r="B154" s="3"/>
      <c r="C154" s="108">
        <f>'[7]EN_16'!C158</f>
        <v>1586</v>
      </c>
      <c r="D154" s="108">
        <f>'[7]EN_16'!D158</f>
        <v>1765</v>
      </c>
      <c r="E154" s="108">
        <f>'[7]EN_16'!E158</f>
        <v>1689</v>
      </c>
      <c r="F154" s="108">
        <f>'[7]EN_16'!F158</f>
        <v>1741</v>
      </c>
      <c r="G154" s="108">
        <f>'[7]EN_16'!G158</f>
        <v>1669</v>
      </c>
      <c r="H154" s="108">
        <f>'[7]EN_16'!H158</f>
        <v>1603</v>
      </c>
      <c r="I154" s="108">
        <f>'[7]EN_16'!I158</f>
        <v>1694</v>
      </c>
      <c r="J154" s="108">
        <f>'[7]EN_16'!J158</f>
        <v>1542</v>
      </c>
      <c r="K154" s="108">
        <f>'[7]EN_16'!K158</f>
        <v>1501</v>
      </c>
      <c r="L154" s="108">
        <f>'[7]EN_16'!L158</f>
        <v>1411</v>
      </c>
      <c r="M154" s="108">
        <f>'[7]EN_16'!M158</f>
        <v>1327</v>
      </c>
      <c r="N154" s="108">
        <f>'[7]EN_16'!N158</f>
        <v>1443</v>
      </c>
      <c r="O154" s="108">
        <f>'[7]EN_16'!O158</f>
        <v>1431</v>
      </c>
      <c r="P154" s="108">
        <f>'[7]EN_16'!P158</f>
        <v>1520</v>
      </c>
      <c r="Q154" s="108">
        <f>'[7]EN_16'!Q158</f>
        <v>1493</v>
      </c>
      <c r="R154" s="108">
        <f>'[7]EN_16'!R158</f>
        <v>1514</v>
      </c>
      <c r="S154" s="108">
        <f>'[7]EN_16'!S158</f>
        <v>1492</v>
      </c>
      <c r="T154" s="108">
        <f>'[7]EN_16'!T158</f>
        <v>1470</v>
      </c>
      <c r="U154" s="108">
        <f>'[7]EN_16'!U158</f>
        <v>1463</v>
      </c>
    </row>
    <row r="155" spans="1:21" ht="12.75">
      <c r="A155" s="107" t="s">
        <v>62</v>
      </c>
      <c r="B155" s="3"/>
      <c r="C155" s="108">
        <f>'[7]EN_16'!C159</f>
        <v>1843</v>
      </c>
      <c r="D155" s="108">
        <f>'[7]EN_16'!D159</f>
        <v>2008</v>
      </c>
      <c r="E155" s="108">
        <f>'[7]EN_16'!E159</f>
        <v>1630</v>
      </c>
      <c r="F155" s="108">
        <f>'[7]EN_16'!F159</f>
        <v>1714</v>
      </c>
      <c r="G155" s="108">
        <f>'[7]EN_16'!G159</f>
        <v>1750</v>
      </c>
      <c r="H155" s="108">
        <f>'[7]EN_16'!H159</f>
        <v>1641</v>
      </c>
      <c r="I155" s="108">
        <f>'[7]EN_16'!I159</f>
        <v>1551</v>
      </c>
      <c r="J155" s="108">
        <f>'[7]EN_16'!J159</f>
        <v>1499</v>
      </c>
      <c r="K155" s="108">
        <f>'[7]EN_16'!K159</f>
        <v>1451</v>
      </c>
      <c r="L155" s="108">
        <f>'[7]EN_16'!L159</f>
        <v>1402</v>
      </c>
      <c r="M155" s="108">
        <f>'[7]EN_16'!M159</f>
        <v>1342</v>
      </c>
      <c r="N155" s="108">
        <f>'[7]EN_16'!N159</f>
        <v>1371</v>
      </c>
      <c r="O155" s="108">
        <f>'[7]EN_16'!O159</f>
        <v>1376</v>
      </c>
      <c r="P155" s="108">
        <f>'[7]EN_16'!P159</f>
        <v>1380</v>
      </c>
      <c r="Q155" s="108">
        <f>'[7]EN_16'!Q159</f>
        <v>1370</v>
      </c>
      <c r="R155" s="108">
        <f>'[7]EN_16'!R159</f>
        <v>1384</v>
      </c>
      <c r="S155" s="108">
        <f>'[7]EN_16'!S159</f>
        <v>1429</v>
      </c>
      <c r="T155" s="108">
        <f>'[7]EN_16'!T159</f>
        <v>1352</v>
      </c>
      <c r="U155" s="108">
        <f>'[7]EN_16'!U159</f>
        <v>1377</v>
      </c>
    </row>
    <row r="156" spans="1:21" ht="12.75">
      <c r="A156" s="107" t="s">
        <v>139</v>
      </c>
      <c r="B156" s="3"/>
      <c r="C156" s="108">
        <f>'[7]EN_16'!C160</f>
        <v>515</v>
      </c>
      <c r="D156" s="108">
        <f>'[7]EN_16'!D160</f>
        <v>606</v>
      </c>
      <c r="E156" s="108">
        <f>'[7]EN_16'!E160</f>
        <v>568</v>
      </c>
      <c r="F156" s="108">
        <f>'[7]EN_16'!F160</f>
        <v>567</v>
      </c>
      <c r="G156" s="108">
        <f>'[7]EN_16'!G160</f>
        <v>549</v>
      </c>
      <c r="H156" s="108">
        <f>'[7]EN_16'!H160</f>
        <v>558</v>
      </c>
      <c r="I156" s="108">
        <f>'[7]EN_16'!I160</f>
        <v>620</v>
      </c>
      <c r="J156" s="108">
        <f>'[7]EN_16'!J160</f>
        <v>601</v>
      </c>
      <c r="K156" s="108">
        <f>'[7]EN_16'!K160</f>
        <v>631</v>
      </c>
      <c r="L156" s="108">
        <f>'[7]EN_16'!L160</f>
        <v>609</v>
      </c>
      <c r="M156" s="108">
        <f>'[7]EN_16'!M160</f>
        <v>595</v>
      </c>
      <c r="N156" s="108">
        <f>'[7]EN_16'!N160</f>
        <v>659</v>
      </c>
      <c r="O156" s="108">
        <f>'[7]EN_16'!O160</f>
        <v>610</v>
      </c>
      <c r="P156" s="108">
        <f>'[7]EN_16'!P160</f>
        <v>621</v>
      </c>
      <c r="Q156" s="108">
        <f>'[7]EN_16'!Q160</f>
        <v>663</v>
      </c>
      <c r="R156" s="108">
        <f>'[7]EN_16'!R160</f>
        <v>645</v>
      </c>
      <c r="S156" s="108">
        <f>'[7]EN_16'!S160</f>
        <v>603</v>
      </c>
      <c r="T156" s="108">
        <f>'[7]EN_16'!T160</f>
        <v>654</v>
      </c>
      <c r="U156" s="108">
        <f>'[7]EN_16'!U160</f>
        <v>684</v>
      </c>
    </row>
    <row r="157" spans="1:21" ht="12.75">
      <c r="A157" s="107" t="s">
        <v>65</v>
      </c>
      <c r="B157" s="3"/>
      <c r="C157" s="108">
        <f>'[7]EN_16'!C161</f>
        <v>55</v>
      </c>
      <c r="D157" s="108">
        <f>'[7]EN_16'!D161</f>
        <v>57</v>
      </c>
      <c r="E157" s="108">
        <f>'[7]EN_16'!E161</f>
        <v>60</v>
      </c>
      <c r="F157" s="108">
        <f>'[7]EN_16'!F161</f>
        <v>61</v>
      </c>
      <c r="G157" s="108">
        <f>'[7]EN_16'!G161</f>
        <v>69</v>
      </c>
      <c r="H157" s="108">
        <f>'[7]EN_16'!H161</f>
        <v>73</v>
      </c>
      <c r="I157" s="108">
        <f>'[7]EN_16'!I161</f>
        <v>75</v>
      </c>
      <c r="J157" s="108">
        <f>'[7]EN_16'!J161</f>
        <v>74</v>
      </c>
      <c r="K157" s="108">
        <f>'[7]EN_16'!K161</f>
        <v>66</v>
      </c>
      <c r="L157" s="108">
        <f>'[7]EN_16'!L161</f>
        <v>73</v>
      </c>
      <c r="M157" s="108">
        <f>'[7]EN_16'!M161</f>
        <v>76</v>
      </c>
      <c r="N157" s="108">
        <f>'[7]EN_16'!N161</f>
        <v>74</v>
      </c>
      <c r="O157" s="108">
        <f>'[7]EN_16'!O161</f>
        <v>78</v>
      </c>
      <c r="P157" s="108">
        <f>'[7]EN_16'!P161</f>
        <v>83</v>
      </c>
      <c r="Q157" s="108">
        <f>'[7]EN_16'!Q161</f>
        <v>82</v>
      </c>
      <c r="R157" s="108">
        <f>'[7]EN_16'!R161</f>
        <v>89</v>
      </c>
      <c r="S157" s="108">
        <f>'[7]EN_16'!S161</f>
        <v>81</v>
      </c>
      <c r="T157" s="108">
        <f>'[7]EN_16'!T161</f>
        <v>81</v>
      </c>
      <c r="U157" s="108">
        <f>'[7]EN_16'!U161</f>
        <v>81</v>
      </c>
    </row>
    <row r="158" spans="1:21" ht="12.75">
      <c r="A158" s="107" t="s">
        <v>66</v>
      </c>
      <c r="B158" s="3"/>
      <c r="C158" s="108">
        <f>'[7]EN_16'!C162</f>
        <v>9938</v>
      </c>
      <c r="D158" s="108">
        <f>'[7]EN_16'!D162</f>
        <v>11060</v>
      </c>
      <c r="E158" s="108">
        <f>'[7]EN_16'!E162</f>
        <v>10213</v>
      </c>
      <c r="F158" s="108">
        <f>'[7]EN_16'!F162</f>
        <v>10777</v>
      </c>
      <c r="G158" s="108">
        <f>'[7]EN_16'!G162</f>
        <v>10634</v>
      </c>
      <c r="H158" s="108">
        <f>'[7]EN_16'!H162</f>
        <v>10874</v>
      </c>
      <c r="I158" s="108">
        <f>'[7]EN_16'!I162</f>
        <v>12380</v>
      </c>
      <c r="J158" s="108">
        <f>'[7]EN_16'!J162</f>
        <v>10747</v>
      </c>
      <c r="K158" s="108">
        <f>'[7]EN_16'!K162</f>
        <v>10378</v>
      </c>
      <c r="L158" s="108">
        <f>'[7]EN_16'!L162</f>
        <v>10278</v>
      </c>
      <c r="M158" s="108">
        <f>'[7]EN_16'!M162</f>
        <v>10334</v>
      </c>
      <c r="N158" s="108">
        <f>'[7]EN_16'!N162</f>
        <v>10657</v>
      </c>
      <c r="O158" s="108">
        <f>'[7]EN_16'!O162</f>
        <v>10255</v>
      </c>
      <c r="P158" s="108">
        <f>'[7]EN_16'!P162</f>
        <v>10508</v>
      </c>
      <c r="Q158" s="108">
        <f>'[7]EN_16'!Q162</f>
        <v>10451</v>
      </c>
      <c r="R158" s="108">
        <f>'[7]EN_16'!R162</f>
        <v>10101</v>
      </c>
      <c r="S158" s="108">
        <f>'[7]EN_16'!S162</f>
        <v>10010</v>
      </c>
      <c r="T158" s="108">
        <f>'[7]EN_16'!T162</f>
        <v>9236</v>
      </c>
      <c r="U158" s="108">
        <f>'[7]EN_16'!U162</f>
        <v>9794</v>
      </c>
    </row>
    <row r="159" spans="1:21" ht="12.75">
      <c r="A159" s="107" t="s">
        <v>78</v>
      </c>
      <c r="B159" s="3"/>
      <c r="C159" s="108">
        <f>'[7]EN_16'!C163</f>
        <v>3602</v>
      </c>
      <c r="D159" s="108">
        <f>'[7]EN_16'!D163</f>
        <v>3666</v>
      </c>
      <c r="E159" s="108">
        <f>'[7]EN_16'!E163</f>
        <v>3616</v>
      </c>
      <c r="F159" s="108">
        <f>'[7]EN_16'!F163</f>
        <v>3672</v>
      </c>
      <c r="G159" s="108">
        <f>'[7]EN_16'!G163</f>
        <v>3823</v>
      </c>
      <c r="H159" s="108">
        <f>'[7]EN_16'!H163</f>
        <v>3863</v>
      </c>
      <c r="I159" s="108">
        <f>'[7]EN_16'!I163</f>
        <v>3959</v>
      </c>
      <c r="J159" s="108">
        <f>'[7]EN_16'!J163</f>
        <v>3848</v>
      </c>
      <c r="K159" s="108">
        <f>'[7]EN_16'!K163</f>
        <v>3954</v>
      </c>
      <c r="L159" s="108">
        <f>'[7]EN_16'!L163</f>
        <v>3933</v>
      </c>
      <c r="M159" s="108">
        <f>'[7]EN_16'!M163</f>
        <v>3824</v>
      </c>
      <c r="N159" s="108">
        <f>'[7]EN_16'!N163</f>
        <v>3984</v>
      </c>
      <c r="O159" s="108">
        <f>'[7]EN_16'!O163</f>
        <v>3978</v>
      </c>
      <c r="P159" s="108">
        <f>'[7]EN_16'!P163</f>
        <v>3811</v>
      </c>
      <c r="Q159" s="108">
        <f>'[7]EN_16'!Q163</f>
        <v>3755</v>
      </c>
      <c r="R159" s="108">
        <f>'[7]EN_16'!R163</f>
        <v>3878</v>
      </c>
      <c r="S159" s="108">
        <f>'[7]EN_16'!S163</f>
        <v>3814</v>
      </c>
      <c r="T159" s="108">
        <f>'[7]EN_16'!T163</f>
        <v>3840</v>
      </c>
      <c r="U159" s="108">
        <f>'[7]EN_16'!U163</f>
        <v>3788</v>
      </c>
    </row>
    <row r="160" spans="1:21" ht="12.75">
      <c r="A160" s="107" t="s">
        <v>68</v>
      </c>
      <c r="B160" s="3"/>
      <c r="C160" s="108">
        <f>'[7]EN_16'!C164</f>
        <v>18134</v>
      </c>
      <c r="D160" s="108">
        <f>'[7]EN_16'!D164</f>
        <v>20429</v>
      </c>
      <c r="E160" s="108">
        <f>'[7]EN_16'!E164</f>
        <v>21269</v>
      </c>
      <c r="F160" s="108">
        <f>'[7]EN_16'!F164</f>
        <v>25476</v>
      </c>
      <c r="G160" s="108">
        <f>'[7]EN_16'!G164</f>
        <v>24047</v>
      </c>
      <c r="H160" s="108">
        <f>'[7]EN_16'!H164</f>
        <v>23299</v>
      </c>
      <c r="I160" s="108">
        <f>'[7]EN_16'!I164</f>
        <v>22912</v>
      </c>
      <c r="J160" s="108">
        <f>'[7]EN_16'!J164</f>
        <v>22093</v>
      </c>
      <c r="K160" s="108">
        <f>'[7]EN_16'!K164</f>
        <v>19809</v>
      </c>
      <c r="L160" s="108">
        <f>'[7]EN_16'!L164</f>
        <v>19859</v>
      </c>
      <c r="M160" s="108">
        <f>'[7]EN_16'!M164</f>
        <v>17521</v>
      </c>
      <c r="N160" s="108">
        <f>'[7]EN_16'!N164</f>
        <v>19224</v>
      </c>
      <c r="O160" s="108">
        <f>'[7]EN_16'!O164</f>
        <v>18106</v>
      </c>
      <c r="P160" s="108">
        <f>'[7]EN_16'!P164</f>
        <v>17918</v>
      </c>
      <c r="Q160" s="108">
        <f>'[7]EN_16'!Q164</f>
        <v>17658</v>
      </c>
      <c r="R160" s="108">
        <f>'[7]EN_16'!R164</f>
        <v>18397</v>
      </c>
      <c r="S160" s="108">
        <f>'[7]EN_16'!S164</f>
        <v>19370</v>
      </c>
      <c r="T160" s="108">
        <f>'[7]EN_16'!T164</f>
        <v>18394</v>
      </c>
      <c r="U160" s="108">
        <f>'[7]EN_16'!U164</f>
        <v>18500</v>
      </c>
    </row>
    <row r="161" spans="1:21" ht="12.75">
      <c r="A161" s="107" t="s">
        <v>69</v>
      </c>
      <c r="B161" s="3"/>
      <c r="C161" s="108">
        <f>'[7]EN_16'!C165</f>
        <v>2290</v>
      </c>
      <c r="D161" s="108">
        <f>'[7]EN_16'!D165</f>
        <v>2363</v>
      </c>
      <c r="E161" s="108">
        <f>'[7]EN_16'!E165</f>
        <v>2427</v>
      </c>
      <c r="F161" s="108">
        <f>'[7]EN_16'!F165</f>
        <v>2493</v>
      </c>
      <c r="G161" s="108">
        <f>'[7]EN_16'!G165</f>
        <v>2542</v>
      </c>
      <c r="H161" s="108">
        <f>'[7]EN_16'!H165</f>
        <v>2569</v>
      </c>
      <c r="I161" s="108">
        <f>'[7]EN_16'!I165</f>
        <v>2669</v>
      </c>
      <c r="J161" s="108">
        <f>'[7]EN_16'!J165</f>
        <v>2668</v>
      </c>
      <c r="K161" s="108">
        <f>'[7]EN_16'!K165</f>
        <v>2673</v>
      </c>
      <c r="L161" s="108">
        <f>'[7]EN_16'!L165</f>
        <v>2781</v>
      </c>
      <c r="M161" s="108">
        <f>'[7]EN_16'!M165</f>
        <v>2804</v>
      </c>
      <c r="N161" s="108">
        <f>'[7]EN_16'!N165</f>
        <v>2859</v>
      </c>
      <c r="O161" s="108">
        <f>'[7]EN_16'!O165</f>
        <v>3122</v>
      </c>
      <c r="P161" s="108">
        <f>'[7]EN_16'!P165</f>
        <v>3115</v>
      </c>
      <c r="Q161" s="108">
        <f>'[7]EN_16'!Q165</f>
        <v>3195</v>
      </c>
      <c r="R161" s="108">
        <f>'[7]EN_16'!R165</f>
        <v>3205</v>
      </c>
      <c r="S161" s="108">
        <f>'[7]EN_16'!S165</f>
        <v>3201</v>
      </c>
      <c r="T161" s="108">
        <f>'[7]EN_16'!T165</f>
        <v>3216</v>
      </c>
      <c r="U161" s="108">
        <f>'[7]EN_16'!U165</f>
        <v>3123</v>
      </c>
    </row>
    <row r="162" spans="1:21" ht="12.75">
      <c r="A162" s="107" t="s">
        <v>70</v>
      </c>
      <c r="B162" s="3"/>
      <c r="C162" s="108">
        <f>'[7]EN_16'!C166</f>
        <v>4282</v>
      </c>
      <c r="D162" s="108">
        <f>'[7]EN_16'!D166</f>
        <v>4479</v>
      </c>
      <c r="E162" s="108">
        <f>'[7]EN_16'!E166</f>
        <v>6281</v>
      </c>
      <c r="F162" s="108">
        <f>'[7]EN_16'!F166</f>
        <v>6607</v>
      </c>
      <c r="G162" s="108">
        <f>'[7]EN_16'!G166</f>
        <v>6400</v>
      </c>
      <c r="H162" s="108">
        <f>'[7]EN_16'!H166</f>
        <v>6353</v>
      </c>
      <c r="I162" s="108">
        <f>'[7]EN_16'!I166</f>
        <v>8106</v>
      </c>
      <c r="J162" s="108">
        <f>'[7]EN_16'!J166</f>
        <v>9648</v>
      </c>
      <c r="K162" s="108">
        <f>'[7]EN_16'!K166</f>
        <v>9525</v>
      </c>
      <c r="L162" s="108">
        <f>'[7]EN_16'!L166</f>
        <v>8744</v>
      </c>
      <c r="M162" s="108">
        <f>'[7]EN_16'!M166</f>
        <v>8425</v>
      </c>
      <c r="N162" s="108">
        <f>'[7]EN_16'!N166</f>
        <v>7283</v>
      </c>
      <c r="O162" s="108">
        <f>'[7]EN_16'!O166</f>
        <v>7223</v>
      </c>
      <c r="P162" s="108">
        <f>'[7]EN_16'!P166</f>
        <v>7825</v>
      </c>
      <c r="Q162" s="108">
        <f>'[7]EN_16'!Q166</f>
        <v>7966</v>
      </c>
      <c r="R162" s="108">
        <f>'[7]EN_16'!R166</f>
        <v>7964</v>
      </c>
      <c r="S162" s="108">
        <f>'[7]EN_16'!S166</f>
        <v>7839</v>
      </c>
      <c r="T162" s="108">
        <f>'[7]EN_16'!T166</f>
        <v>7507</v>
      </c>
      <c r="U162" s="108">
        <f>'[7]EN_16'!U166</f>
        <v>8055</v>
      </c>
    </row>
    <row r="163" spans="1:21" ht="12.75">
      <c r="A163" s="107" t="s">
        <v>72</v>
      </c>
      <c r="B163" s="3"/>
      <c r="C163" s="108">
        <f>'[7]EN_16'!C167</f>
        <v>2237</v>
      </c>
      <c r="D163" s="108">
        <f>'[7]EN_16'!D167</f>
        <v>1880</v>
      </c>
      <c r="E163" s="108">
        <f>'[7]EN_16'!E167</f>
        <v>1769</v>
      </c>
      <c r="F163" s="108">
        <f>'[7]EN_16'!F167</f>
        <v>1720</v>
      </c>
      <c r="G163" s="108">
        <f>'[7]EN_16'!G167</f>
        <v>1772</v>
      </c>
      <c r="H163" s="108">
        <f>'[7]EN_16'!H167</f>
        <v>1976</v>
      </c>
      <c r="I163" s="108">
        <f>'[7]EN_16'!I167</f>
        <v>2223</v>
      </c>
      <c r="J163" s="108">
        <f>'[7]EN_16'!J167</f>
        <v>2352</v>
      </c>
      <c r="K163" s="108">
        <f>'[7]EN_16'!K167</f>
        <v>2445</v>
      </c>
      <c r="L163" s="108">
        <f>'[7]EN_16'!L167</f>
        <v>2568</v>
      </c>
      <c r="M163" s="108">
        <f>'[7]EN_16'!M167</f>
        <v>2586</v>
      </c>
      <c r="N163" s="108">
        <f>'[7]EN_16'!N167</f>
        <v>3061</v>
      </c>
      <c r="O163" s="108">
        <f>'[7]EN_16'!O167</f>
        <v>2976</v>
      </c>
      <c r="P163" s="108">
        <f>'[7]EN_16'!P167</f>
        <v>2815</v>
      </c>
      <c r="Q163" s="108">
        <f>'[7]EN_16'!Q167</f>
        <v>2664</v>
      </c>
      <c r="R163" s="108">
        <f>'[7]EN_16'!R167</f>
        <v>2533</v>
      </c>
      <c r="S163" s="108">
        <f>'[7]EN_16'!S167</f>
        <v>2315</v>
      </c>
      <c r="T163" s="108">
        <f>'[7]EN_16'!T167</f>
        <v>2081</v>
      </c>
      <c r="U163" s="108">
        <f>'[7]EN_16'!U167</f>
        <v>2131</v>
      </c>
    </row>
    <row r="164" spans="1:21" ht="12.75">
      <c r="A164" s="107" t="s">
        <v>71</v>
      </c>
      <c r="B164" s="3"/>
      <c r="C164" s="108">
        <f>'[7]EN_16'!C168</f>
        <v>850</v>
      </c>
      <c r="D164" s="108">
        <f>'[7]EN_16'!D168</f>
        <v>1039</v>
      </c>
      <c r="E164" s="108">
        <f>'[7]EN_16'!E168</f>
        <v>1016</v>
      </c>
      <c r="F164" s="108">
        <f>'[7]EN_16'!F168</f>
        <v>1109</v>
      </c>
      <c r="G164" s="108">
        <f>'[7]EN_16'!G168</f>
        <v>1098</v>
      </c>
      <c r="H164" s="108">
        <f>'[7]EN_16'!H168</f>
        <v>1176</v>
      </c>
      <c r="I164" s="108">
        <f>'[7]EN_16'!I168</f>
        <v>1041</v>
      </c>
      <c r="J164" s="108">
        <f>'[7]EN_16'!J168</f>
        <v>1062</v>
      </c>
      <c r="K164" s="108">
        <f>'[7]EN_16'!K168</f>
        <v>1030</v>
      </c>
      <c r="L164" s="108">
        <f>'[7]EN_16'!L168</f>
        <v>1096</v>
      </c>
      <c r="M164" s="108">
        <f>'[7]EN_16'!M168</f>
        <v>1118</v>
      </c>
      <c r="N164" s="108">
        <f>'[7]EN_16'!N168</f>
        <v>1113</v>
      </c>
      <c r="O164" s="108">
        <f>'[7]EN_16'!O168</f>
        <v>1155</v>
      </c>
      <c r="P164" s="108">
        <f>'[7]EN_16'!P168</f>
        <v>1242</v>
      </c>
      <c r="Q164" s="108">
        <f>'[7]EN_16'!Q168</f>
        <v>1233</v>
      </c>
      <c r="R164" s="108">
        <f>'[7]EN_16'!R168</f>
        <v>1179</v>
      </c>
      <c r="S164" s="108">
        <f>'[7]EN_16'!S168</f>
        <v>1153</v>
      </c>
      <c r="T164" s="108">
        <f>'[7]EN_16'!T168</f>
        <v>1043</v>
      </c>
      <c r="U164" s="108">
        <f>'[7]EN_16'!U168</f>
        <v>1110</v>
      </c>
    </row>
    <row r="165" spans="1:21" ht="12.75">
      <c r="A165" s="107" t="s">
        <v>57</v>
      </c>
      <c r="B165" s="3"/>
      <c r="C165" s="108">
        <f>'[7]EN_16'!C169</f>
        <v>9275</v>
      </c>
      <c r="D165" s="108">
        <f>'[7]EN_16'!D169</f>
        <v>10170</v>
      </c>
      <c r="E165" s="108">
        <f>'[7]EN_16'!E169</f>
        <v>9852</v>
      </c>
      <c r="F165" s="108">
        <f>'[7]EN_16'!F169</f>
        <v>9807</v>
      </c>
      <c r="G165" s="108">
        <f>'[7]EN_16'!G169</f>
        <v>10265</v>
      </c>
      <c r="H165" s="108">
        <f>'[7]EN_16'!H169</f>
        <v>9998</v>
      </c>
      <c r="I165" s="108">
        <f>'[7]EN_16'!I169</f>
        <v>10563</v>
      </c>
      <c r="J165" s="108">
        <f>'[7]EN_16'!J169</f>
        <v>10741</v>
      </c>
      <c r="K165" s="108">
        <f>'[7]EN_16'!K169</f>
        <v>11035</v>
      </c>
      <c r="L165" s="108">
        <f>'[7]EN_16'!L169</f>
        <v>11787</v>
      </c>
      <c r="M165" s="108">
        <f>'[7]EN_16'!M169</f>
        <v>11886</v>
      </c>
      <c r="N165" s="108">
        <f>'[7]EN_16'!N169</f>
        <v>12479</v>
      </c>
      <c r="O165" s="108">
        <f>'[7]EN_16'!O169</f>
        <v>12808</v>
      </c>
      <c r="P165" s="108">
        <f>'[7]EN_16'!P169</f>
        <v>13784</v>
      </c>
      <c r="Q165" s="108">
        <f>'[7]EN_16'!Q169</f>
        <v>14591</v>
      </c>
      <c r="R165" s="108">
        <f>'[7]EN_16'!R169</f>
        <v>15168</v>
      </c>
      <c r="S165" s="108">
        <f>'[7]EN_16'!S169</f>
        <v>15806</v>
      </c>
      <c r="T165" s="108">
        <f>'[7]EN_16'!T169</f>
        <v>15872</v>
      </c>
      <c r="U165" s="108">
        <f>'[7]EN_16'!U169</f>
        <v>15705</v>
      </c>
    </row>
    <row r="166" spans="1:21" ht="12.75">
      <c r="A166" s="107" t="s">
        <v>74</v>
      </c>
      <c r="B166" s="3"/>
      <c r="C166" s="108">
        <f>'[7]EN_16'!C170</f>
        <v>6542</v>
      </c>
      <c r="D166" s="108">
        <f>'[7]EN_16'!D170</f>
        <v>7156</v>
      </c>
      <c r="E166" s="108">
        <f>'[7]EN_16'!E170</f>
        <v>7237</v>
      </c>
      <c r="F166" s="108">
        <f>'[7]EN_16'!F170</f>
        <v>7924</v>
      </c>
      <c r="G166" s="108">
        <f>'[7]EN_16'!G170</f>
        <v>8030</v>
      </c>
      <c r="H166" s="108">
        <f>'[7]EN_16'!H170</f>
        <v>7735</v>
      </c>
      <c r="I166" s="108">
        <f>'[7]EN_16'!I170</f>
        <v>8187</v>
      </c>
      <c r="J166" s="108">
        <f>'[7]EN_16'!J170</f>
        <v>7918</v>
      </c>
      <c r="K166" s="108">
        <f>'[7]EN_16'!K170</f>
        <v>7862</v>
      </c>
      <c r="L166" s="108">
        <f>'[7]EN_16'!L170</f>
        <v>7440</v>
      </c>
      <c r="M166" s="108">
        <f>'[7]EN_16'!M170</f>
        <v>7294</v>
      </c>
      <c r="N166" s="108">
        <f>'[7]EN_16'!N170</f>
        <v>7508</v>
      </c>
      <c r="O166" s="108">
        <f>'[7]EN_16'!O170</f>
        <v>7331</v>
      </c>
      <c r="P166" s="108">
        <f>'[7]EN_16'!P170</f>
        <v>7378</v>
      </c>
      <c r="Q166" s="108">
        <f>'[7]EN_16'!Q170</f>
        <v>7144</v>
      </c>
      <c r="R166" s="108">
        <f>'[7]EN_16'!R170</f>
        <v>7302</v>
      </c>
      <c r="S166" s="108">
        <f>'[7]EN_16'!S170</f>
        <v>7002</v>
      </c>
      <c r="T166" s="108">
        <f>'[7]EN_16'!T170</f>
        <v>6730</v>
      </c>
      <c r="U166" s="108">
        <f>'[7]EN_16'!U170</f>
        <v>6638</v>
      </c>
    </row>
    <row r="167" spans="1:21" ht="12.75">
      <c r="A167" s="107" t="s">
        <v>92</v>
      </c>
      <c r="B167" s="3"/>
      <c r="C167" s="108">
        <f>'[7]EN_16'!C171</f>
        <v>5216</v>
      </c>
      <c r="D167" s="108">
        <f>'[7]EN_16'!D171</f>
        <v>5521</v>
      </c>
      <c r="E167" s="108">
        <f>'[7]EN_16'!E171</f>
        <v>5567</v>
      </c>
      <c r="F167" s="108">
        <f>'[7]EN_16'!F171</f>
        <v>5691</v>
      </c>
      <c r="G167" s="108">
        <f>'[7]EN_16'!G171</f>
        <v>5500</v>
      </c>
      <c r="H167" s="108">
        <f>'[7]EN_16'!H171</f>
        <v>5885</v>
      </c>
      <c r="I167" s="108">
        <f>'[7]EN_16'!I171</f>
        <v>5966</v>
      </c>
      <c r="J167" s="108">
        <f>'[7]EN_16'!J171</f>
        <v>5556</v>
      </c>
      <c r="K167" s="108">
        <f>'[7]EN_16'!K171</f>
        <v>5865</v>
      </c>
      <c r="L167" s="108">
        <f>'[7]EN_16'!L171</f>
        <v>5807</v>
      </c>
      <c r="M167" s="108">
        <f>'[7]EN_16'!M171</f>
        <v>5549</v>
      </c>
      <c r="N167" s="108">
        <f>'[7]EN_16'!N171</f>
        <v>5800</v>
      </c>
      <c r="O167" s="108">
        <f>'[7]EN_16'!O171</f>
        <v>5678</v>
      </c>
      <c r="P167" s="108">
        <f>'[7]EN_16'!P171</f>
        <v>5966</v>
      </c>
      <c r="Q167" s="108">
        <f>'[7]EN_16'!Q171</f>
        <v>6029</v>
      </c>
      <c r="R167" s="108">
        <f>'[7]EN_16'!R171</f>
        <v>6228</v>
      </c>
      <c r="S167" s="108">
        <f>'[7]EN_16'!S171</f>
        <v>6091</v>
      </c>
      <c r="T167" s="108">
        <f>'[7]EN_16'!T171</f>
        <v>5616</v>
      </c>
      <c r="U167" s="108">
        <f>'[7]EN_16'!U171</f>
        <v>6018</v>
      </c>
    </row>
    <row r="168" spans="1:21" ht="12.75">
      <c r="A168" s="107" t="s">
        <v>76</v>
      </c>
      <c r="B168" s="3"/>
      <c r="C168" s="108">
        <f>'[7]EN_16'!C172</f>
        <v>14556</v>
      </c>
      <c r="D168" s="108">
        <f>'[7]EN_16'!D172</f>
        <v>14693</v>
      </c>
      <c r="E168" s="108">
        <f>'[7]EN_16'!E172</f>
        <v>15193</v>
      </c>
      <c r="F168" s="108">
        <f>'[7]EN_16'!F172</f>
        <v>15361</v>
      </c>
      <c r="G168" s="108">
        <f>'[7]EN_16'!G172</f>
        <v>14462</v>
      </c>
      <c r="H168" s="108">
        <f>'[7]EN_16'!H172</f>
        <v>15784</v>
      </c>
      <c r="I168" s="108">
        <f>'[7]EN_16'!I172</f>
        <v>16258</v>
      </c>
      <c r="J168" s="108">
        <f>'[7]EN_16'!J172</f>
        <v>16899</v>
      </c>
      <c r="K168" s="108">
        <f>'[7]EN_16'!K172</f>
        <v>16570</v>
      </c>
      <c r="L168" s="108">
        <f>'[7]EN_16'!L172</f>
        <v>16611</v>
      </c>
      <c r="M168" s="108">
        <f>'[7]EN_16'!M172</f>
        <v>16996</v>
      </c>
      <c r="N168" s="108">
        <f>'[7]EN_16'!N172</f>
        <v>16218</v>
      </c>
      <c r="O168" s="108">
        <f>'[7]EN_16'!O172</f>
        <v>15807</v>
      </c>
      <c r="P168" s="108">
        <f>'[7]EN_16'!P172</f>
        <v>17017</v>
      </c>
      <c r="Q168" s="108">
        <f>'[7]EN_16'!Q172</f>
        <v>17442</v>
      </c>
      <c r="R168" s="108">
        <f>'[7]EN_16'!R172</f>
        <v>19313</v>
      </c>
      <c r="S168" s="108">
        <f>'[7]EN_16'!S172</f>
        <v>20077</v>
      </c>
      <c r="T168" s="108">
        <f>'[7]EN_16'!T172</f>
        <v>20727</v>
      </c>
      <c r="U168" s="108">
        <f>'[7]EN_16'!U172</f>
        <v>22611</v>
      </c>
    </row>
    <row r="169" spans="1:21" ht="12.75">
      <c r="A169" s="107" t="s">
        <v>75</v>
      </c>
      <c r="B169" s="3"/>
      <c r="C169" s="108">
        <f>'[7]EN_16'!C173</f>
        <v>37941</v>
      </c>
      <c r="D169" s="108">
        <f>'[7]EN_16'!D173</f>
        <v>41664</v>
      </c>
      <c r="E169" s="108">
        <f>'[7]EN_16'!E173</f>
        <v>40898</v>
      </c>
      <c r="F169" s="108">
        <f>'[7]EN_16'!F173</f>
        <v>42200</v>
      </c>
      <c r="G169" s="108">
        <f>'[7]EN_16'!G173</f>
        <v>40768</v>
      </c>
      <c r="H169" s="108">
        <f>'[7]EN_16'!H173</f>
        <v>39568</v>
      </c>
      <c r="I169" s="108">
        <f>'[7]EN_16'!I173</f>
        <v>44399</v>
      </c>
      <c r="J169" s="108">
        <f>'[7]EN_16'!J173</f>
        <v>41432</v>
      </c>
      <c r="K169" s="108">
        <f>'[7]EN_16'!K173</f>
        <v>42745</v>
      </c>
      <c r="L169" s="108">
        <f>'[7]EN_16'!L173</f>
        <v>42341</v>
      </c>
      <c r="M169" s="108">
        <f>'[7]EN_16'!M173</f>
        <v>43065</v>
      </c>
      <c r="N169" s="108">
        <f>'[7]EN_16'!N173</f>
        <v>44274</v>
      </c>
      <c r="O169" s="108">
        <f>'[7]EN_16'!O173</f>
        <v>43234</v>
      </c>
      <c r="P169" s="108">
        <f>'[7]EN_16'!P173</f>
        <v>43867</v>
      </c>
      <c r="Q169" s="108">
        <f>'[7]EN_16'!Q173</f>
        <v>44700</v>
      </c>
      <c r="R169" s="108">
        <f>'[7]EN_16'!R173</f>
        <v>43506</v>
      </c>
      <c r="S169" s="108">
        <f>'[7]EN_16'!S173</f>
        <v>42205</v>
      </c>
      <c r="T169" s="108">
        <f>'[7]EN_16'!T173</f>
        <v>40793</v>
      </c>
      <c r="U169" s="108">
        <f>'[7]EN_16'!U173</f>
        <v>42069</v>
      </c>
    </row>
    <row r="170" spans="1:23" ht="12.75">
      <c r="A170" s="48" t="s">
        <v>37</v>
      </c>
      <c r="B170" s="3"/>
      <c r="C170" s="108">
        <f>'[7]EN_16'!C174</f>
        <v>288040</v>
      </c>
      <c r="D170" s="108">
        <f>'[7]EN_16'!D174</f>
        <v>310437</v>
      </c>
      <c r="E170" s="108">
        <f>'[7]EN_16'!E174</f>
        <v>302911</v>
      </c>
      <c r="F170" s="108">
        <f>'[7]EN_16'!F174</f>
        <v>313214</v>
      </c>
      <c r="G170" s="108">
        <f>'[7]EN_16'!G174</f>
        <v>301765</v>
      </c>
      <c r="H170" s="108">
        <f>'[7]EN_16'!H174</f>
        <v>306516</v>
      </c>
      <c r="I170" s="108">
        <f>'[7]EN_16'!I174</f>
        <v>329970</v>
      </c>
      <c r="J170" s="108">
        <f>'[7]EN_16'!J174</f>
        <v>319877</v>
      </c>
      <c r="K170" s="108">
        <f>'[7]EN_16'!K174</f>
        <v>319716</v>
      </c>
      <c r="L170" s="108">
        <f>'[7]EN_16'!L174</f>
        <v>316314</v>
      </c>
      <c r="M170" s="108">
        <f>'[7]EN_16'!M174</f>
        <v>314026</v>
      </c>
      <c r="N170" s="108">
        <f>'[7]EN_16'!N174</f>
        <v>327326</v>
      </c>
      <c r="O170" s="108">
        <f>'[7]EN_16'!O174</f>
        <v>319474</v>
      </c>
      <c r="P170" s="108">
        <f>'[7]EN_16'!P174</f>
        <v>332037</v>
      </c>
      <c r="Q170" s="108">
        <f>'[7]EN_16'!Q174</f>
        <v>335152</v>
      </c>
      <c r="R170" s="108">
        <f>'[7]EN_16'!R174</f>
        <v>338557</v>
      </c>
      <c r="S170" s="108">
        <f>'[7]EN_16'!S174</f>
        <v>336123</v>
      </c>
      <c r="T170" s="108">
        <f>'[7]EN_16'!T174</f>
        <v>316469</v>
      </c>
      <c r="U170" s="108">
        <f>'[7]EN_16'!U174</f>
        <v>330894</v>
      </c>
      <c r="V170" s="102"/>
      <c r="W170" s="102"/>
    </row>
    <row r="171" spans="1:24" ht="12.75">
      <c r="A171" s="49" t="s">
        <v>38</v>
      </c>
      <c r="B171" s="3"/>
      <c r="C171" s="108">
        <f>'[7]EN_16'!C175</f>
        <v>264088</v>
      </c>
      <c r="D171" s="108">
        <f>'[7]EN_16'!D175</f>
        <v>286003</v>
      </c>
      <c r="E171" s="108">
        <f>'[7]EN_16'!E175</f>
        <v>277958</v>
      </c>
      <c r="F171" s="108">
        <f>'[7]EN_16'!F175</f>
        <v>287888</v>
      </c>
      <c r="G171" s="108">
        <f>'[7]EN_16'!G175</f>
        <v>277427</v>
      </c>
      <c r="H171" s="108">
        <f>'[7]EN_16'!H175</f>
        <v>280414</v>
      </c>
      <c r="I171" s="108">
        <f>'[7]EN_16'!I175</f>
        <v>303249</v>
      </c>
      <c r="J171" s="108">
        <f>'[7]EN_16'!J175</f>
        <v>293022</v>
      </c>
      <c r="K171" s="108">
        <f>'[7]EN_16'!K175</f>
        <v>292794</v>
      </c>
      <c r="L171" s="108">
        <f>'[7]EN_16'!L175</f>
        <v>289377</v>
      </c>
      <c r="M171" s="108">
        <f>'[7]EN_16'!M175</f>
        <v>287054</v>
      </c>
      <c r="N171" s="108">
        <f>'[7]EN_16'!N175</f>
        <v>300700</v>
      </c>
      <c r="O171" s="108">
        <f>'[7]EN_16'!O175</f>
        <v>293351</v>
      </c>
      <c r="P171" s="108">
        <f>'[7]EN_16'!P175</f>
        <v>304585</v>
      </c>
      <c r="Q171" s="108">
        <f>'[7]EN_16'!Q175</f>
        <v>307304</v>
      </c>
      <c r="R171" s="108">
        <f>'[7]EN_16'!R175</f>
        <v>308525</v>
      </c>
      <c r="S171" s="108">
        <f>'[7]EN_16'!S175</f>
        <v>305519</v>
      </c>
      <c r="T171" s="108">
        <f>'[7]EN_16'!T175</f>
        <v>286286</v>
      </c>
      <c r="U171" s="108">
        <f>'[7]EN_16'!U175</f>
        <v>298477</v>
      </c>
      <c r="V171" s="92" t="s">
        <v>141</v>
      </c>
      <c r="W171" s="98" t="s">
        <v>135</v>
      </c>
      <c r="X171" s="99" t="s">
        <v>142</v>
      </c>
    </row>
    <row r="172" spans="1:24" ht="13.5" thickBot="1">
      <c r="A172" s="36" t="s">
        <v>136</v>
      </c>
      <c r="B172" s="7"/>
      <c r="C172" s="108">
        <f>'[7]EN_16'!C176</f>
        <v>23952</v>
      </c>
      <c r="D172" s="108">
        <f>'[7]EN_16'!D176</f>
        <v>24434</v>
      </c>
      <c r="E172" s="108">
        <f>'[7]EN_16'!E176</f>
        <v>24953</v>
      </c>
      <c r="F172" s="108">
        <f>'[7]EN_16'!F176</f>
        <v>25326</v>
      </c>
      <c r="G172" s="108">
        <f>'[7]EN_16'!G176</f>
        <v>24338</v>
      </c>
      <c r="H172" s="108">
        <f>'[7]EN_16'!H176</f>
        <v>26102</v>
      </c>
      <c r="I172" s="108">
        <f>'[7]EN_16'!I176</f>
        <v>26721</v>
      </c>
      <c r="J172" s="108">
        <f>'[7]EN_16'!J176</f>
        <v>26855</v>
      </c>
      <c r="K172" s="108">
        <f>'[7]EN_16'!K176</f>
        <v>26922</v>
      </c>
      <c r="L172" s="108">
        <f>'[7]EN_16'!L176</f>
        <v>26937</v>
      </c>
      <c r="M172" s="108">
        <f>'[7]EN_16'!M176</f>
        <v>26972</v>
      </c>
      <c r="N172" s="108">
        <f>'[7]EN_16'!N176</f>
        <v>26626</v>
      </c>
      <c r="O172" s="108">
        <f>'[7]EN_16'!O176</f>
        <v>26123</v>
      </c>
      <c r="P172" s="108">
        <f>'[7]EN_16'!P176</f>
        <v>27452</v>
      </c>
      <c r="Q172" s="108">
        <f>'[7]EN_16'!Q176</f>
        <v>27848</v>
      </c>
      <c r="R172" s="108">
        <f>'[7]EN_16'!R176</f>
        <v>30032</v>
      </c>
      <c r="S172" s="108">
        <f>'[7]EN_16'!S176</f>
        <v>30604</v>
      </c>
      <c r="T172" s="108">
        <f>'[7]EN_16'!T176</f>
        <v>30183</v>
      </c>
      <c r="U172" s="108">
        <f>'[7]EN_16'!U176</f>
        <v>32417</v>
      </c>
      <c r="V172" s="103">
        <f>U172/C172-1</f>
        <v>0.3534151636606546</v>
      </c>
      <c r="W172" s="104">
        <f>(U172/C172)^(1/17)-1</f>
        <v>0.01796122935169575</v>
      </c>
      <c r="X172" s="97">
        <f>U172/T172-1</f>
        <v>0.07401517410462843</v>
      </c>
    </row>
    <row r="173" spans="1:21" ht="14.25" thickBot="1" thickTop="1">
      <c r="A173" s="36"/>
      <c r="B173" s="53" t="s">
        <v>15</v>
      </c>
      <c r="C173" s="54" t="s">
        <v>84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3.5" thickTop="1">
      <c r="A174" s="26"/>
      <c r="B174" s="34" t="s">
        <v>16</v>
      </c>
      <c r="C174" s="35" t="s">
        <v>80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</row>
    <row r="175" spans="1:21" ht="12.75">
      <c r="A175" s="26"/>
      <c r="B175" s="34" t="s">
        <v>17</v>
      </c>
      <c r="C175" s="35" t="s">
        <v>81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</row>
    <row r="176" spans="1:21" ht="12.75">
      <c r="A176" s="127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7"/>
      <c r="U176" s="7"/>
    </row>
    <row r="177" spans="1:21" ht="12.75">
      <c r="A177" s="39" t="s">
        <v>18</v>
      </c>
      <c r="B177" s="40" t="s">
        <v>19</v>
      </c>
      <c r="C177" s="37" t="s">
        <v>20</v>
      </c>
      <c r="D177" s="37" t="s">
        <v>21</v>
      </c>
      <c r="E177" s="37" t="s">
        <v>22</v>
      </c>
      <c r="F177" s="37" t="s">
        <v>23</v>
      </c>
      <c r="G177" s="37" t="s">
        <v>24</v>
      </c>
      <c r="H177" s="37" t="s">
        <v>25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32</v>
      </c>
      <c r="P177" s="37" t="s">
        <v>33</v>
      </c>
      <c r="Q177" s="37" t="s">
        <v>34</v>
      </c>
      <c r="R177" s="37" t="s">
        <v>35</v>
      </c>
      <c r="S177" s="37" t="s">
        <v>90</v>
      </c>
      <c r="T177" s="37" t="s">
        <v>94</v>
      </c>
      <c r="U177" s="37" t="s">
        <v>140</v>
      </c>
    </row>
    <row r="178" spans="1:21" ht="12.75">
      <c r="A178" s="43" t="s">
        <v>36</v>
      </c>
      <c r="B178" s="44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12.75">
      <c r="A179" s="107" t="s">
        <v>67</v>
      </c>
      <c r="B179" s="3"/>
      <c r="C179" s="108" t="str">
        <f>'[7]EN_16'!C183</f>
        <v> </v>
      </c>
      <c r="D179" s="108" t="str">
        <f>'[7]EN_16'!D183</f>
        <v> </v>
      </c>
      <c r="E179" s="108" t="str">
        <f>'[7]EN_16'!E183</f>
        <v> </v>
      </c>
      <c r="F179" s="108" t="str">
        <f>'[7]EN_16'!F183</f>
        <v> </v>
      </c>
      <c r="G179" s="108" t="str">
        <f>'[7]EN_16'!G183</f>
        <v> </v>
      </c>
      <c r="H179" s="108" t="str">
        <f>'[7]EN_16'!H183</f>
        <v> </v>
      </c>
      <c r="I179" s="108" t="str">
        <f>'[7]EN_16'!I183</f>
        <v> </v>
      </c>
      <c r="J179" s="108" t="str">
        <f>'[7]EN_16'!J183</f>
        <v> </v>
      </c>
      <c r="K179" s="108" t="str">
        <f>'[7]EN_16'!K183</f>
        <v> </v>
      </c>
      <c r="L179" s="108" t="str">
        <f>'[7]EN_16'!L183</f>
        <v> </v>
      </c>
      <c r="M179" s="108" t="str">
        <f>'[7]EN_16'!M183</f>
        <v> </v>
      </c>
      <c r="N179" s="108" t="str">
        <f>'[7]EN_16'!N183</f>
        <v> </v>
      </c>
      <c r="O179" s="108" t="str">
        <f>'[7]EN_16'!O183</f>
        <v> </v>
      </c>
      <c r="P179" s="108" t="str">
        <f>'[7]EN_16'!P183</f>
        <v> </v>
      </c>
      <c r="Q179" s="108" t="str">
        <f>'[7]EN_16'!Q183</f>
        <v> </v>
      </c>
      <c r="R179" s="108" t="str">
        <f>'[7]EN_16'!R183</f>
        <v> </v>
      </c>
      <c r="S179" s="108" t="str">
        <f>'[7]EN_16'!S183</f>
        <v> </v>
      </c>
      <c r="T179" s="108" t="str">
        <f>'[7]EN_16'!T183</f>
        <v> </v>
      </c>
      <c r="U179" s="108" t="str">
        <f>'[7]EN_16'!U183</f>
        <v> </v>
      </c>
    </row>
    <row r="180" spans="1:21" ht="12.75">
      <c r="A180" s="107" t="s">
        <v>49</v>
      </c>
      <c r="B180" s="3"/>
      <c r="C180" s="108" t="str">
        <f>'[7]EN_16'!C184</f>
        <v> </v>
      </c>
      <c r="D180" s="108" t="str">
        <f>'[7]EN_16'!D184</f>
        <v> </v>
      </c>
      <c r="E180" s="108" t="str">
        <f>'[7]EN_16'!E184</f>
        <v> </v>
      </c>
      <c r="F180" s="108" t="str">
        <f>'[7]EN_16'!F184</f>
        <v> </v>
      </c>
      <c r="G180" s="108" t="str">
        <f>'[7]EN_16'!G184</f>
        <v> </v>
      </c>
      <c r="H180" s="108" t="str">
        <f>'[7]EN_16'!H184</f>
        <v> </v>
      </c>
      <c r="I180" s="108" t="str">
        <f>'[7]EN_16'!I184</f>
        <v> </v>
      </c>
      <c r="J180" s="108" t="str">
        <f>'[7]EN_16'!J184</f>
        <v> </v>
      </c>
      <c r="K180" s="108" t="str">
        <f>'[7]EN_16'!K184</f>
        <v> </v>
      </c>
      <c r="L180" s="108" t="str">
        <f>'[7]EN_16'!L184</f>
        <v> </v>
      </c>
      <c r="M180" s="108" t="str">
        <f>'[7]EN_16'!M184</f>
        <v> </v>
      </c>
      <c r="N180" s="108" t="str">
        <f>'[7]EN_16'!N184</f>
        <v> </v>
      </c>
      <c r="O180" s="108" t="str">
        <f>'[7]EN_16'!O184</f>
        <v> </v>
      </c>
      <c r="P180" s="108" t="str">
        <f>'[7]EN_16'!P184</f>
        <v> </v>
      </c>
      <c r="Q180" s="108" t="str">
        <f>'[7]EN_16'!Q184</f>
        <v> </v>
      </c>
      <c r="R180" s="108" t="str">
        <f>'[7]EN_16'!R184</f>
        <v> </v>
      </c>
      <c r="S180" s="108" t="str">
        <f>'[7]EN_16'!S184</f>
        <v> </v>
      </c>
      <c r="T180" s="108" t="str">
        <f>'[7]EN_16'!T184</f>
        <v> </v>
      </c>
      <c r="U180" s="108" t="str">
        <f>'[7]EN_16'!U184</f>
        <v> </v>
      </c>
    </row>
    <row r="181" spans="1:21" ht="12.75">
      <c r="A181" s="107" t="s">
        <v>50</v>
      </c>
      <c r="B181" s="3"/>
      <c r="C181" s="108">
        <f>'[7]EN_16'!C185</f>
        <v>0</v>
      </c>
      <c r="D181" s="108">
        <f>'[7]EN_16'!D185</f>
        <v>0</v>
      </c>
      <c r="E181" s="108">
        <f>'[7]EN_16'!E185</f>
        <v>0</v>
      </c>
      <c r="F181" s="108">
        <f>'[7]EN_16'!F185</f>
        <v>0</v>
      </c>
      <c r="G181" s="108">
        <f>'[7]EN_16'!G185</f>
        <v>0</v>
      </c>
      <c r="H181" s="108">
        <f>'[7]EN_16'!H185</f>
        <v>0</v>
      </c>
      <c r="I181" s="108">
        <f>'[7]EN_16'!I185</f>
        <v>0</v>
      </c>
      <c r="J181" s="108">
        <f>'[7]EN_16'!J185</f>
        <v>0</v>
      </c>
      <c r="K181" s="108">
        <f>'[7]EN_16'!K185</f>
        <v>0</v>
      </c>
      <c r="L181" s="108">
        <f>'[7]EN_16'!L185</f>
        <v>0</v>
      </c>
      <c r="M181" s="108">
        <f>'[7]EN_16'!M185</f>
        <v>0</v>
      </c>
      <c r="N181" s="108">
        <f>'[7]EN_16'!N185</f>
        <v>0</v>
      </c>
      <c r="O181" s="108">
        <f>'[7]EN_16'!O185</f>
        <v>0</v>
      </c>
      <c r="P181" s="108">
        <f>'[7]EN_16'!P185</f>
        <v>0</v>
      </c>
      <c r="Q181" s="108">
        <f>'[7]EN_16'!Q185</f>
        <v>0</v>
      </c>
      <c r="R181" s="108">
        <f>'[7]EN_16'!R185</f>
        <v>0</v>
      </c>
      <c r="S181" s="108">
        <f>'[7]EN_16'!S185</f>
        <v>0</v>
      </c>
      <c r="T181" s="108">
        <f>'[7]EN_16'!T185</f>
        <v>0</v>
      </c>
      <c r="U181" s="108">
        <f>'[7]EN_16'!U185</f>
        <v>0</v>
      </c>
    </row>
    <row r="182" spans="1:21" ht="12.75">
      <c r="A182" s="107" t="s">
        <v>137</v>
      </c>
      <c r="B182" s="3"/>
      <c r="C182" s="108" t="str">
        <f>'[7]EN_16'!C186</f>
        <v> </v>
      </c>
      <c r="D182" s="108" t="str">
        <f>'[7]EN_16'!D186</f>
        <v> </v>
      </c>
      <c r="E182" s="108" t="str">
        <f>'[7]EN_16'!E186</f>
        <v> </v>
      </c>
      <c r="F182" s="108" t="str">
        <f>'[7]EN_16'!F186</f>
        <v> </v>
      </c>
      <c r="G182" s="108" t="str">
        <f>'[7]EN_16'!G186</f>
        <v> </v>
      </c>
      <c r="H182" s="108" t="str">
        <f>'[7]EN_16'!H186</f>
        <v> </v>
      </c>
      <c r="I182" s="108" t="str">
        <f>'[7]EN_16'!I186</f>
        <v> </v>
      </c>
      <c r="J182" s="108" t="str">
        <f>'[7]EN_16'!J186</f>
        <v> </v>
      </c>
      <c r="K182" s="108" t="str">
        <f>'[7]EN_16'!K186</f>
        <v> </v>
      </c>
      <c r="L182" s="108" t="str">
        <f>'[7]EN_16'!L186</f>
        <v> </v>
      </c>
      <c r="M182" s="108" t="str">
        <f>'[7]EN_16'!M186</f>
        <v> </v>
      </c>
      <c r="N182" s="108" t="str">
        <f>'[7]EN_16'!N186</f>
        <v> </v>
      </c>
      <c r="O182" s="108" t="str">
        <f>'[7]EN_16'!O186</f>
        <v> </v>
      </c>
      <c r="P182" s="108" t="str">
        <f>'[7]EN_16'!P186</f>
        <v> </v>
      </c>
      <c r="Q182" s="108" t="str">
        <f>'[7]EN_16'!Q186</f>
        <v> </v>
      </c>
      <c r="R182" s="108" t="str">
        <f>'[7]EN_16'!R186</f>
        <v> </v>
      </c>
      <c r="S182" s="108" t="str">
        <f>'[7]EN_16'!S186</f>
        <v> </v>
      </c>
      <c r="T182" s="108" t="str">
        <f>'[7]EN_16'!T186</f>
        <v> </v>
      </c>
      <c r="U182" s="108" t="str">
        <f>'[7]EN_16'!U186</f>
        <v> </v>
      </c>
    </row>
    <row r="183" spans="1:21" ht="12.75">
      <c r="A183" s="107" t="s">
        <v>60</v>
      </c>
      <c r="B183" s="3"/>
      <c r="C183" s="108">
        <f>'[7]EN_16'!C187</f>
        <v>0</v>
      </c>
      <c r="D183" s="108">
        <f>'[7]EN_16'!D187</f>
        <v>0</v>
      </c>
      <c r="E183" s="108">
        <f>'[7]EN_16'!E187</f>
        <v>0</v>
      </c>
      <c r="F183" s="108">
        <f>'[7]EN_16'!F187</f>
        <v>0</v>
      </c>
      <c r="G183" s="108">
        <f>'[7]EN_16'!G187</f>
        <v>0</v>
      </c>
      <c r="H183" s="108">
        <f>'[7]EN_16'!H187</f>
        <v>0</v>
      </c>
      <c r="I183" s="108">
        <f>'[7]EN_16'!I187</f>
        <v>0</v>
      </c>
      <c r="J183" s="108">
        <f>'[7]EN_16'!J187</f>
        <v>0</v>
      </c>
      <c r="K183" s="108">
        <f>'[7]EN_16'!K187</f>
        <v>0</v>
      </c>
      <c r="L183" s="108">
        <f>'[7]EN_16'!L187</f>
        <v>0</v>
      </c>
      <c r="M183" s="108">
        <f>'[7]EN_16'!M187</f>
        <v>0</v>
      </c>
      <c r="N183" s="108">
        <f>'[7]EN_16'!N187</f>
        <v>0</v>
      </c>
      <c r="O183" s="108">
        <f>'[7]EN_16'!O187</f>
        <v>0</v>
      </c>
      <c r="P183" s="108">
        <f>'[7]EN_16'!P187</f>
        <v>0</v>
      </c>
      <c r="Q183" s="108">
        <f>'[7]EN_16'!Q187</f>
        <v>0</v>
      </c>
      <c r="R183" s="108">
        <f>'[7]EN_16'!R187</f>
        <v>0</v>
      </c>
      <c r="S183" s="108">
        <f>'[7]EN_16'!S187</f>
        <v>0</v>
      </c>
      <c r="T183" s="108">
        <f>'[7]EN_16'!T187</f>
        <v>0</v>
      </c>
      <c r="U183" s="108">
        <f>'[7]EN_16'!U187</f>
        <v>0</v>
      </c>
    </row>
    <row r="184" spans="1:21" ht="12.75">
      <c r="A184" s="107" t="s">
        <v>51</v>
      </c>
      <c r="B184" s="3"/>
      <c r="C184" s="108">
        <f>'[7]EN_16'!C188</f>
        <v>0</v>
      </c>
      <c r="D184" s="108">
        <f>'[7]EN_16'!D188</f>
        <v>0</v>
      </c>
      <c r="E184" s="108">
        <f>'[7]EN_16'!E188</f>
        <v>0</v>
      </c>
      <c r="F184" s="108">
        <f>'[7]EN_16'!F188</f>
        <v>0</v>
      </c>
      <c r="G184" s="108">
        <f>'[7]EN_16'!G188</f>
        <v>0</v>
      </c>
      <c r="H184" s="108">
        <f>'[7]EN_16'!H188</f>
        <v>0</v>
      </c>
      <c r="I184" s="108">
        <f>'[7]EN_16'!I188</f>
        <v>0</v>
      </c>
      <c r="J184" s="108">
        <f>'[7]EN_16'!J188</f>
        <v>0</v>
      </c>
      <c r="K184" s="108">
        <f>'[7]EN_16'!K188</f>
        <v>0</v>
      </c>
      <c r="L184" s="108">
        <f>'[7]EN_16'!L188</f>
        <v>0</v>
      </c>
      <c r="M184" s="108">
        <f>'[7]EN_16'!M188</f>
        <v>0</v>
      </c>
      <c r="N184" s="108">
        <f>'[7]EN_16'!N188</f>
        <v>0</v>
      </c>
      <c r="O184" s="108">
        <f>'[7]EN_16'!O188</f>
        <v>0</v>
      </c>
      <c r="P184" s="108">
        <f>'[7]EN_16'!P188</f>
        <v>0</v>
      </c>
      <c r="Q184" s="108">
        <f>'[7]EN_16'!Q188</f>
        <v>1</v>
      </c>
      <c r="R184" s="108">
        <f>'[7]EN_16'!R188</f>
        <v>1</v>
      </c>
      <c r="S184" s="108">
        <f>'[7]EN_16'!S188</f>
        <v>1</v>
      </c>
      <c r="T184" s="108">
        <f>'[7]EN_16'!T188</f>
        <v>1</v>
      </c>
      <c r="U184" s="108">
        <f>'[7]EN_16'!U188</f>
        <v>0</v>
      </c>
    </row>
    <row r="185" spans="1:21" ht="12.75">
      <c r="A185" s="107" t="s">
        <v>52</v>
      </c>
      <c r="B185" s="3"/>
      <c r="C185" s="108">
        <f>'[7]EN_16'!C189</f>
        <v>0</v>
      </c>
      <c r="D185" s="108">
        <f>'[7]EN_16'!D189</f>
        <v>0</v>
      </c>
      <c r="E185" s="108">
        <f>'[7]EN_16'!E189</f>
        <v>0</v>
      </c>
      <c r="F185" s="108">
        <f>'[7]EN_16'!F189</f>
        <v>0</v>
      </c>
      <c r="G185" s="108">
        <f>'[7]EN_16'!G189</f>
        <v>0</v>
      </c>
      <c r="H185" s="108">
        <f>'[7]EN_16'!H189</f>
        <v>0</v>
      </c>
      <c r="I185" s="108">
        <f>'[7]EN_16'!I189</f>
        <v>0</v>
      </c>
      <c r="J185" s="108">
        <f>'[7]EN_16'!J189</f>
        <v>0</v>
      </c>
      <c r="K185" s="108">
        <f>'[7]EN_16'!K189</f>
        <v>0</v>
      </c>
      <c r="L185" s="108">
        <f>'[7]EN_16'!L189</f>
        <v>0</v>
      </c>
      <c r="M185" s="108">
        <f>'[7]EN_16'!M189</f>
        <v>0</v>
      </c>
      <c r="N185" s="108">
        <f>'[7]EN_16'!N189</f>
        <v>0</v>
      </c>
      <c r="O185" s="108">
        <f>'[7]EN_16'!O189</f>
        <v>0</v>
      </c>
      <c r="P185" s="108">
        <f>'[7]EN_16'!P189</f>
        <v>0</v>
      </c>
      <c r="Q185" s="108">
        <f>'[7]EN_16'!Q189</f>
        <v>0</v>
      </c>
      <c r="R185" s="108">
        <f>'[7]EN_16'!R189</f>
        <v>0</v>
      </c>
      <c r="S185" s="108">
        <f>'[7]EN_16'!S189</f>
        <v>0</v>
      </c>
      <c r="T185" s="108">
        <f>'[7]EN_16'!T189</f>
        <v>0</v>
      </c>
      <c r="U185" s="108">
        <f>'[7]EN_16'!U189</f>
        <v>0</v>
      </c>
    </row>
    <row r="186" spans="1:21" ht="12.75">
      <c r="A186" s="107" t="s">
        <v>54</v>
      </c>
      <c r="B186" s="3"/>
      <c r="C186" s="108">
        <f>'[7]EN_16'!C190</f>
        <v>0</v>
      </c>
      <c r="D186" s="108">
        <f>'[7]EN_16'!D190</f>
        <v>0</v>
      </c>
      <c r="E186" s="108">
        <f>'[7]EN_16'!E190</f>
        <v>0</v>
      </c>
      <c r="F186" s="108">
        <f>'[7]EN_16'!F190</f>
        <v>0</v>
      </c>
      <c r="G186" s="108">
        <f>'[7]EN_16'!G190</f>
        <v>0</v>
      </c>
      <c r="H186" s="108">
        <f>'[7]EN_16'!H190</f>
        <v>0</v>
      </c>
      <c r="I186" s="108">
        <f>'[7]EN_16'!I190</f>
        <v>0</v>
      </c>
      <c r="J186" s="108">
        <f>'[7]EN_16'!J190</f>
        <v>0</v>
      </c>
      <c r="K186" s="108">
        <f>'[7]EN_16'!K190</f>
        <v>0</v>
      </c>
      <c r="L186" s="108">
        <f>'[7]EN_16'!L190</f>
        <v>0</v>
      </c>
      <c r="M186" s="108">
        <f>'[7]EN_16'!M190</f>
        <v>0</v>
      </c>
      <c r="N186" s="108">
        <f>'[7]EN_16'!N190</f>
        <v>0</v>
      </c>
      <c r="O186" s="108">
        <f>'[7]EN_16'!O190</f>
        <v>0</v>
      </c>
      <c r="P186" s="108">
        <f>'[7]EN_16'!P190</f>
        <v>0</v>
      </c>
      <c r="Q186" s="108">
        <f>'[7]EN_16'!Q190</f>
        <v>1</v>
      </c>
      <c r="R186" s="108">
        <f>'[7]EN_16'!R190</f>
        <v>1</v>
      </c>
      <c r="S186" s="108">
        <f>'[7]EN_16'!S190</f>
        <v>1</v>
      </c>
      <c r="T186" s="108">
        <f>'[7]EN_16'!T190</f>
        <v>0</v>
      </c>
      <c r="U186" s="108">
        <f>'[7]EN_16'!U190</f>
        <v>0</v>
      </c>
    </row>
    <row r="187" spans="1:21" ht="12.75">
      <c r="A187" s="107" t="s">
        <v>73</v>
      </c>
      <c r="B187" s="3"/>
      <c r="C187" s="108" t="str">
        <f>'[7]EN_16'!C191</f>
        <v> </v>
      </c>
      <c r="D187" s="108" t="str">
        <f>'[7]EN_16'!D191</f>
        <v> </v>
      </c>
      <c r="E187" s="108" t="str">
        <f>'[7]EN_16'!E191</f>
        <v> </v>
      </c>
      <c r="F187" s="108" t="str">
        <f>'[7]EN_16'!F191</f>
        <v> </v>
      </c>
      <c r="G187" s="108" t="str">
        <f>'[7]EN_16'!G191</f>
        <v> </v>
      </c>
      <c r="H187" s="108" t="str">
        <f>'[7]EN_16'!H191</f>
        <v> </v>
      </c>
      <c r="I187" s="108" t="str">
        <f>'[7]EN_16'!I191</f>
        <v> </v>
      </c>
      <c r="J187" s="108" t="str">
        <f>'[7]EN_16'!J191</f>
        <v> </v>
      </c>
      <c r="K187" s="108" t="str">
        <f>'[7]EN_16'!K191</f>
        <v> </v>
      </c>
      <c r="L187" s="108" t="str">
        <f>'[7]EN_16'!L191</f>
        <v> </v>
      </c>
      <c r="M187" s="108" t="str">
        <f>'[7]EN_16'!M191</f>
        <v> </v>
      </c>
      <c r="N187" s="108" t="str">
        <f>'[7]EN_16'!N191</f>
        <v> </v>
      </c>
      <c r="O187" s="108" t="str">
        <f>'[7]EN_16'!O191</f>
        <v> </v>
      </c>
      <c r="P187" s="108" t="str">
        <f>'[7]EN_16'!P191</f>
        <v> </v>
      </c>
      <c r="Q187" s="108" t="str">
        <f>'[7]EN_16'!Q191</f>
        <v> </v>
      </c>
      <c r="R187" s="108" t="str">
        <f>'[7]EN_16'!R191</f>
        <v> </v>
      </c>
      <c r="S187" s="108" t="str">
        <f>'[7]EN_16'!S191</f>
        <v> </v>
      </c>
      <c r="T187" s="108" t="str">
        <f>'[7]EN_16'!T191</f>
        <v> </v>
      </c>
      <c r="U187" s="108" t="str">
        <f>'[7]EN_16'!U191</f>
        <v> </v>
      </c>
    </row>
    <row r="188" spans="1:21" ht="12.75">
      <c r="A188" s="107" t="s">
        <v>58</v>
      </c>
      <c r="B188" s="3"/>
      <c r="C188" s="108">
        <f>'[7]EN_16'!C192</f>
        <v>0</v>
      </c>
      <c r="D188" s="108">
        <f>'[7]EN_16'!D192</f>
        <v>0</v>
      </c>
      <c r="E188" s="108">
        <f>'[7]EN_16'!E192</f>
        <v>0</v>
      </c>
      <c r="F188" s="108">
        <f>'[7]EN_16'!F192</f>
        <v>0</v>
      </c>
      <c r="G188" s="108">
        <f>'[7]EN_16'!G192</f>
        <v>0</v>
      </c>
      <c r="H188" s="108">
        <f>'[7]EN_16'!H192</f>
        <v>0</v>
      </c>
      <c r="I188" s="108">
        <f>'[7]EN_16'!I192</f>
        <v>0</v>
      </c>
      <c r="J188" s="108">
        <f>'[7]EN_16'!J192</f>
        <v>0</v>
      </c>
      <c r="K188" s="108">
        <f>'[7]EN_16'!K192</f>
        <v>0</v>
      </c>
      <c r="L188" s="108">
        <f>'[7]EN_16'!L192</f>
        <v>0</v>
      </c>
      <c r="M188" s="108">
        <f>'[7]EN_16'!M192</f>
        <v>0</v>
      </c>
      <c r="N188" s="108">
        <f>'[7]EN_16'!N192</f>
        <v>0</v>
      </c>
      <c r="O188" s="108">
        <f>'[7]EN_16'!O192</f>
        <v>0</v>
      </c>
      <c r="P188" s="108">
        <f>'[7]EN_16'!P192</f>
        <v>9</v>
      </c>
      <c r="Q188" s="108">
        <f>'[7]EN_16'!Q192</f>
        <v>9</v>
      </c>
      <c r="R188" s="108">
        <f>'[7]EN_16'!R192</f>
        <v>9</v>
      </c>
      <c r="S188" s="108">
        <f>'[7]EN_16'!S192</f>
        <v>10</v>
      </c>
      <c r="T188" s="108">
        <f>'[7]EN_16'!T192</f>
        <v>10</v>
      </c>
      <c r="U188" s="108">
        <f>'[7]EN_16'!U192</f>
        <v>11</v>
      </c>
    </row>
    <row r="189" spans="1:21" ht="12.75">
      <c r="A189" s="107" t="s">
        <v>138</v>
      </c>
      <c r="B189" s="3"/>
      <c r="C189" s="108">
        <f>'[7]EN_16'!C193</f>
        <v>0</v>
      </c>
      <c r="D189" s="108">
        <f>'[7]EN_16'!D193</f>
        <v>0</v>
      </c>
      <c r="E189" s="108">
        <f>'[7]EN_16'!E193</f>
        <v>0</v>
      </c>
      <c r="F189" s="108">
        <f>'[7]EN_16'!F193</f>
        <v>0</v>
      </c>
      <c r="G189" s="108">
        <f>'[7]EN_16'!G193</f>
        <v>0</v>
      </c>
      <c r="H189" s="108">
        <f>'[7]EN_16'!H193</f>
        <v>0</v>
      </c>
      <c r="I189" s="108">
        <f>'[7]EN_16'!I193</f>
        <v>0</v>
      </c>
      <c r="J189" s="108">
        <f>'[7]EN_16'!J193</f>
        <v>0</v>
      </c>
      <c r="K189" s="108">
        <f>'[7]EN_16'!K193</f>
        <v>0</v>
      </c>
      <c r="L189" s="108">
        <f>'[7]EN_16'!L193</f>
        <v>0</v>
      </c>
      <c r="M189" s="108">
        <f>'[7]EN_16'!M193</f>
        <v>0</v>
      </c>
      <c r="N189" s="108">
        <f>'[7]EN_16'!N193</f>
        <v>0</v>
      </c>
      <c r="O189" s="108">
        <f>'[7]EN_16'!O193</f>
        <v>0</v>
      </c>
      <c r="P189" s="108">
        <f>'[7]EN_16'!P193</f>
        <v>0</v>
      </c>
      <c r="Q189" s="108">
        <f>'[7]EN_16'!Q193</f>
        <v>0</v>
      </c>
      <c r="R189" s="108">
        <f>'[7]EN_16'!R193</f>
        <v>0</v>
      </c>
      <c r="S189" s="108">
        <f>'[7]EN_16'!S193</f>
        <v>0</v>
      </c>
      <c r="T189" s="108">
        <f>'[7]EN_16'!T193</f>
        <v>0</v>
      </c>
      <c r="U189" s="108">
        <f>'[7]EN_16'!U193</f>
        <v>0</v>
      </c>
    </row>
    <row r="190" spans="1:21" ht="12.75">
      <c r="A190" s="107" t="s">
        <v>56</v>
      </c>
      <c r="B190" s="3"/>
      <c r="C190" s="108" t="str">
        <f>'[7]EN_16'!C194</f>
        <v> </v>
      </c>
      <c r="D190" s="108" t="str">
        <f>'[7]EN_16'!D194</f>
        <v> </v>
      </c>
      <c r="E190" s="108" t="str">
        <f>'[7]EN_16'!E194</f>
        <v> </v>
      </c>
      <c r="F190" s="108" t="str">
        <f>'[7]EN_16'!F194</f>
        <v> </v>
      </c>
      <c r="G190" s="108" t="str">
        <f>'[7]EN_16'!G194</f>
        <v> </v>
      </c>
      <c r="H190" s="108" t="str">
        <f>'[7]EN_16'!H194</f>
        <v> </v>
      </c>
      <c r="I190" s="108" t="str">
        <f>'[7]EN_16'!I194</f>
        <v> </v>
      </c>
      <c r="J190" s="108" t="str">
        <f>'[7]EN_16'!J194</f>
        <v> </v>
      </c>
      <c r="K190" s="108" t="str">
        <f>'[7]EN_16'!K194</f>
        <v> </v>
      </c>
      <c r="L190" s="108" t="str">
        <f>'[7]EN_16'!L194</f>
        <v> </v>
      </c>
      <c r="M190" s="108" t="str">
        <f>'[7]EN_16'!M194</f>
        <v> </v>
      </c>
      <c r="N190" s="108" t="str">
        <f>'[7]EN_16'!N194</f>
        <v> </v>
      </c>
      <c r="O190" s="108" t="str">
        <f>'[7]EN_16'!O194</f>
        <v> </v>
      </c>
      <c r="P190" s="108" t="str">
        <f>'[7]EN_16'!P194</f>
        <v> </v>
      </c>
      <c r="Q190" s="108" t="str">
        <f>'[7]EN_16'!Q194</f>
        <v> </v>
      </c>
      <c r="R190" s="108" t="str">
        <f>'[7]EN_16'!R194</f>
        <v> </v>
      </c>
      <c r="S190" s="108" t="str">
        <f>'[7]EN_16'!S194</f>
        <v> </v>
      </c>
      <c r="T190" s="108" t="str">
        <f>'[7]EN_16'!T194</f>
        <v> </v>
      </c>
      <c r="U190" s="108" t="str">
        <f>'[7]EN_16'!U194</f>
        <v> </v>
      </c>
    </row>
    <row r="191" spans="1:21" ht="12.75">
      <c r="A191" s="107" t="s">
        <v>64</v>
      </c>
      <c r="B191" s="3"/>
      <c r="C191" s="108" t="str">
        <f>'[7]EN_16'!C195</f>
        <v> </v>
      </c>
      <c r="D191" s="108" t="str">
        <f>'[7]EN_16'!D195</f>
        <v> </v>
      </c>
      <c r="E191" s="108" t="str">
        <f>'[7]EN_16'!E195</f>
        <v> </v>
      </c>
      <c r="F191" s="108" t="str">
        <f>'[7]EN_16'!F195</f>
        <v> </v>
      </c>
      <c r="G191" s="108" t="str">
        <f>'[7]EN_16'!G195</f>
        <v> </v>
      </c>
      <c r="H191" s="108" t="str">
        <f>'[7]EN_16'!H195</f>
        <v> </v>
      </c>
      <c r="I191" s="108" t="str">
        <f>'[7]EN_16'!I195</f>
        <v> </v>
      </c>
      <c r="J191" s="108" t="str">
        <f>'[7]EN_16'!J195</f>
        <v> </v>
      </c>
      <c r="K191" s="108" t="str">
        <f>'[7]EN_16'!K195</f>
        <v> </v>
      </c>
      <c r="L191" s="108" t="str">
        <f>'[7]EN_16'!L195</f>
        <v> </v>
      </c>
      <c r="M191" s="108" t="str">
        <f>'[7]EN_16'!M195</f>
        <v> </v>
      </c>
      <c r="N191" s="108" t="str">
        <f>'[7]EN_16'!N195</f>
        <v> </v>
      </c>
      <c r="O191" s="108" t="str">
        <f>'[7]EN_16'!O195</f>
        <v> </v>
      </c>
      <c r="P191" s="108" t="str">
        <f>'[7]EN_16'!P195</f>
        <v> </v>
      </c>
      <c r="Q191" s="108" t="str">
        <f>'[7]EN_16'!Q195</f>
        <v> </v>
      </c>
      <c r="R191" s="108" t="str">
        <f>'[7]EN_16'!R195</f>
        <v> </v>
      </c>
      <c r="S191" s="108" t="str">
        <f>'[7]EN_16'!S195</f>
        <v> </v>
      </c>
      <c r="T191" s="108" t="str">
        <f>'[7]EN_16'!T195</f>
        <v> </v>
      </c>
      <c r="U191" s="108" t="str">
        <f>'[7]EN_16'!U195</f>
        <v> </v>
      </c>
    </row>
    <row r="192" spans="1:21" ht="12.75">
      <c r="A192" s="107" t="s">
        <v>77</v>
      </c>
      <c r="B192" s="3"/>
      <c r="C192" s="108">
        <f>'[7]EN_16'!C196</f>
        <v>1</v>
      </c>
      <c r="D192" s="108">
        <f>'[7]EN_16'!D196</f>
        <v>1</v>
      </c>
      <c r="E192" s="108">
        <f>'[7]EN_16'!E196</f>
        <v>1</v>
      </c>
      <c r="F192" s="108">
        <f>'[7]EN_16'!F196</f>
        <v>1</v>
      </c>
      <c r="G192" s="108">
        <f>'[7]EN_16'!G196</f>
        <v>1</v>
      </c>
      <c r="H192" s="108">
        <f>'[7]EN_16'!H196</f>
        <v>1</v>
      </c>
      <c r="I192" s="108">
        <f>'[7]EN_16'!I196</f>
        <v>1</v>
      </c>
      <c r="J192" s="108">
        <f>'[7]EN_16'!J196</f>
        <v>1</v>
      </c>
      <c r="K192" s="108">
        <f>'[7]EN_16'!K196</f>
        <v>1</v>
      </c>
      <c r="L192" s="108">
        <f>'[7]EN_16'!L196</f>
        <v>1</v>
      </c>
      <c r="M192" s="108">
        <f>'[7]EN_16'!M196</f>
        <v>1</v>
      </c>
      <c r="N192" s="108">
        <f>'[7]EN_16'!N196</f>
        <v>1</v>
      </c>
      <c r="O192" s="108">
        <f>'[7]EN_16'!O196</f>
        <v>1</v>
      </c>
      <c r="P192" s="108">
        <f>'[7]EN_16'!P196</f>
        <v>1</v>
      </c>
      <c r="Q192" s="108">
        <f>'[7]EN_16'!Q196</f>
        <v>1</v>
      </c>
      <c r="R192" s="108">
        <f>'[7]EN_16'!R196</f>
        <v>3</v>
      </c>
      <c r="S192" s="108">
        <f>'[7]EN_16'!S196</f>
        <v>3</v>
      </c>
      <c r="T192" s="108" t="str">
        <f>'[7]EN_16'!T196</f>
        <v> </v>
      </c>
      <c r="U192" s="108" t="str">
        <f>'[7]EN_16'!U196</f>
        <v> </v>
      </c>
    </row>
    <row r="193" spans="1:21" ht="12.75">
      <c r="A193" s="107" t="s">
        <v>55</v>
      </c>
      <c r="B193" s="3"/>
      <c r="C193" s="108" t="str">
        <f>'[7]EN_16'!C197</f>
        <v> </v>
      </c>
      <c r="D193" s="108" t="str">
        <f>'[7]EN_16'!D197</f>
        <v> </v>
      </c>
      <c r="E193" s="108" t="str">
        <f>'[7]EN_16'!E197</f>
        <v> </v>
      </c>
      <c r="F193" s="108" t="str">
        <f>'[7]EN_16'!F197</f>
        <v> </v>
      </c>
      <c r="G193" s="108" t="str">
        <f>'[7]EN_16'!G197</f>
        <v> </v>
      </c>
      <c r="H193" s="108" t="str">
        <f>'[7]EN_16'!H197</f>
        <v> </v>
      </c>
      <c r="I193" s="108" t="str">
        <f>'[7]EN_16'!I197</f>
        <v> </v>
      </c>
      <c r="J193" s="108" t="str">
        <f>'[7]EN_16'!J197</f>
        <v> </v>
      </c>
      <c r="K193" s="108" t="str">
        <f>'[7]EN_16'!K197</f>
        <v> </v>
      </c>
      <c r="L193" s="108" t="str">
        <f>'[7]EN_16'!L197</f>
        <v> </v>
      </c>
      <c r="M193" s="108" t="str">
        <f>'[7]EN_16'!M197</f>
        <v> </v>
      </c>
      <c r="N193" s="108" t="str">
        <f>'[7]EN_16'!N197</f>
        <v> </v>
      </c>
      <c r="O193" s="108" t="str">
        <f>'[7]EN_16'!O197</f>
        <v> </v>
      </c>
      <c r="P193" s="108" t="str">
        <f>'[7]EN_16'!P197</f>
        <v> </v>
      </c>
      <c r="Q193" s="108" t="str">
        <f>'[7]EN_16'!Q197</f>
        <v> </v>
      </c>
      <c r="R193" s="108" t="str">
        <f>'[7]EN_16'!R197</f>
        <v> </v>
      </c>
      <c r="S193" s="108" t="str">
        <f>'[7]EN_16'!S197</f>
        <v> </v>
      </c>
      <c r="T193" s="108" t="str">
        <f>'[7]EN_16'!T197</f>
        <v> </v>
      </c>
      <c r="U193" s="108" t="str">
        <f>'[7]EN_16'!U197</f>
        <v> </v>
      </c>
    </row>
    <row r="194" spans="1:21" ht="12.75">
      <c r="A194" s="107" t="s">
        <v>59</v>
      </c>
      <c r="B194" s="3"/>
      <c r="C194" s="108">
        <f>'[7]EN_16'!C198</f>
        <v>0</v>
      </c>
      <c r="D194" s="108">
        <f>'[7]EN_16'!D198</f>
        <v>0</v>
      </c>
      <c r="E194" s="108">
        <f>'[7]EN_16'!E198</f>
        <v>0</v>
      </c>
      <c r="F194" s="108">
        <f>'[7]EN_16'!F198</f>
        <v>0</v>
      </c>
      <c r="G194" s="108">
        <f>'[7]EN_16'!G198</f>
        <v>0</v>
      </c>
      <c r="H194" s="108">
        <f>'[7]EN_16'!H198</f>
        <v>0</v>
      </c>
      <c r="I194" s="108">
        <f>'[7]EN_16'!I198</f>
        <v>0</v>
      </c>
      <c r="J194" s="108">
        <f>'[7]EN_16'!J198</f>
        <v>0</v>
      </c>
      <c r="K194" s="108">
        <f>'[7]EN_16'!K198</f>
        <v>0</v>
      </c>
      <c r="L194" s="108">
        <f>'[7]EN_16'!L198</f>
        <v>0</v>
      </c>
      <c r="M194" s="108">
        <f>'[7]EN_16'!M198</f>
        <v>0</v>
      </c>
      <c r="N194" s="108">
        <f>'[7]EN_16'!N198</f>
        <v>0</v>
      </c>
      <c r="O194" s="108">
        <f>'[7]EN_16'!O198</f>
        <v>0</v>
      </c>
      <c r="P194" s="108">
        <f>'[7]EN_16'!P198</f>
        <v>0</v>
      </c>
      <c r="Q194" s="108">
        <f>'[7]EN_16'!Q198</f>
        <v>6</v>
      </c>
      <c r="R194" s="108">
        <f>'[7]EN_16'!R198</f>
        <v>6</v>
      </c>
      <c r="S194" s="108">
        <f>'[7]EN_16'!S198</f>
        <v>6</v>
      </c>
      <c r="T194" s="108">
        <f>'[7]EN_16'!T198</f>
        <v>6</v>
      </c>
      <c r="U194" s="108">
        <f>'[7]EN_16'!U198</f>
        <v>6</v>
      </c>
    </row>
    <row r="195" spans="1:21" ht="12.75">
      <c r="A195" s="107" t="s">
        <v>61</v>
      </c>
      <c r="B195" s="3"/>
      <c r="C195" s="108">
        <f>'[7]EN_16'!C199</f>
        <v>4</v>
      </c>
      <c r="D195" s="108">
        <f>'[7]EN_16'!D199</f>
        <v>3</v>
      </c>
      <c r="E195" s="108">
        <f>'[7]EN_16'!E199</f>
        <v>1</v>
      </c>
      <c r="F195" s="108">
        <f>'[7]EN_16'!F199</f>
        <v>1</v>
      </c>
      <c r="G195" s="108">
        <f>'[7]EN_16'!G199</f>
        <v>1</v>
      </c>
      <c r="H195" s="108">
        <f>'[7]EN_16'!H199</f>
        <v>1</v>
      </c>
      <c r="I195" s="108">
        <f>'[7]EN_16'!I199</f>
        <v>1</v>
      </c>
      <c r="J195" s="108">
        <f>'[7]EN_16'!J199</f>
        <v>1</v>
      </c>
      <c r="K195" s="108">
        <f>'[7]EN_16'!K199</f>
        <v>1</v>
      </c>
      <c r="L195" s="108">
        <f>'[7]EN_16'!L199</f>
        <v>1</v>
      </c>
      <c r="M195" s="108">
        <f>'[7]EN_16'!M199</f>
        <v>1</v>
      </c>
      <c r="N195" s="108">
        <f>'[7]EN_16'!N199</f>
        <v>1</v>
      </c>
      <c r="O195" s="108">
        <f>'[7]EN_16'!O199</f>
        <v>1</v>
      </c>
      <c r="P195" s="108">
        <f>'[7]EN_16'!P199</f>
        <v>1</v>
      </c>
      <c r="Q195" s="108">
        <f>'[7]EN_16'!Q199</f>
        <v>1</v>
      </c>
      <c r="R195" s="108">
        <f>'[7]EN_16'!R199</f>
        <v>1</v>
      </c>
      <c r="S195" s="108">
        <f>'[7]EN_16'!S199</f>
        <v>1</v>
      </c>
      <c r="T195" s="108">
        <f>'[7]EN_16'!T199</f>
        <v>1</v>
      </c>
      <c r="U195" s="108">
        <f>'[7]EN_16'!U199</f>
        <v>1</v>
      </c>
    </row>
    <row r="196" spans="1:21" ht="12.75">
      <c r="A196" s="107" t="s">
        <v>62</v>
      </c>
      <c r="B196" s="3"/>
      <c r="C196" s="108">
        <f>'[7]EN_16'!C200</f>
        <v>0</v>
      </c>
      <c r="D196" s="108">
        <f>'[7]EN_16'!D200</f>
        <v>0</v>
      </c>
      <c r="E196" s="108">
        <f>'[7]EN_16'!E200</f>
        <v>0</v>
      </c>
      <c r="F196" s="108">
        <f>'[7]EN_16'!F200</f>
        <v>0</v>
      </c>
      <c r="G196" s="108">
        <f>'[7]EN_16'!G200</f>
        <v>0</v>
      </c>
      <c r="H196" s="108">
        <f>'[7]EN_16'!H200</f>
        <v>0</v>
      </c>
      <c r="I196" s="108">
        <f>'[7]EN_16'!I200</f>
        <v>0</v>
      </c>
      <c r="J196" s="108">
        <f>'[7]EN_16'!J200</f>
        <v>0</v>
      </c>
      <c r="K196" s="108">
        <f>'[7]EN_16'!K200</f>
        <v>0</v>
      </c>
      <c r="L196" s="108">
        <f>'[7]EN_16'!L200</f>
        <v>0</v>
      </c>
      <c r="M196" s="108">
        <f>'[7]EN_16'!M200</f>
        <v>0</v>
      </c>
      <c r="N196" s="108">
        <f>'[7]EN_16'!N200</f>
        <v>0</v>
      </c>
      <c r="O196" s="108">
        <f>'[7]EN_16'!O200</f>
        <v>0</v>
      </c>
      <c r="P196" s="108">
        <f>'[7]EN_16'!P200</f>
        <v>0</v>
      </c>
      <c r="Q196" s="108">
        <f>'[7]EN_16'!Q200</f>
        <v>0</v>
      </c>
      <c r="R196" s="108">
        <f>'[7]EN_16'!R200</f>
        <v>0</v>
      </c>
      <c r="S196" s="108">
        <f>'[7]EN_16'!S200</f>
        <v>0</v>
      </c>
      <c r="T196" s="108">
        <f>'[7]EN_16'!T200</f>
        <v>0</v>
      </c>
      <c r="U196" s="108">
        <f>'[7]EN_16'!U200</f>
        <v>0</v>
      </c>
    </row>
    <row r="197" spans="1:21" ht="12.75">
      <c r="A197" s="107" t="s">
        <v>139</v>
      </c>
      <c r="B197" s="3"/>
      <c r="C197" s="108" t="str">
        <f>'[7]EN_16'!C201</f>
        <v> </v>
      </c>
      <c r="D197" s="108" t="str">
        <f>'[7]EN_16'!D201</f>
        <v> </v>
      </c>
      <c r="E197" s="108" t="str">
        <f>'[7]EN_16'!E201</f>
        <v> </v>
      </c>
      <c r="F197" s="108" t="str">
        <f>'[7]EN_16'!F201</f>
        <v> </v>
      </c>
      <c r="G197" s="108" t="str">
        <f>'[7]EN_16'!G201</f>
        <v> </v>
      </c>
      <c r="H197" s="108" t="str">
        <f>'[7]EN_16'!H201</f>
        <v> </v>
      </c>
      <c r="I197" s="108" t="str">
        <f>'[7]EN_16'!I201</f>
        <v> </v>
      </c>
      <c r="J197" s="108" t="str">
        <f>'[7]EN_16'!J201</f>
        <v> </v>
      </c>
      <c r="K197" s="108" t="str">
        <f>'[7]EN_16'!K201</f>
        <v> </v>
      </c>
      <c r="L197" s="108" t="str">
        <f>'[7]EN_16'!L201</f>
        <v> </v>
      </c>
      <c r="M197" s="108" t="str">
        <f>'[7]EN_16'!M201</f>
        <v> </v>
      </c>
      <c r="N197" s="108" t="str">
        <f>'[7]EN_16'!N201</f>
        <v> </v>
      </c>
      <c r="O197" s="108" t="str">
        <f>'[7]EN_16'!O201</f>
        <v> </v>
      </c>
      <c r="P197" s="108" t="str">
        <f>'[7]EN_16'!P201</f>
        <v> </v>
      </c>
      <c r="Q197" s="108" t="str">
        <f>'[7]EN_16'!Q201</f>
        <v> </v>
      </c>
      <c r="R197" s="108" t="str">
        <f>'[7]EN_16'!R201</f>
        <v> </v>
      </c>
      <c r="S197" s="108" t="str">
        <f>'[7]EN_16'!S201</f>
        <v> </v>
      </c>
      <c r="T197" s="108" t="str">
        <f>'[7]EN_16'!T201</f>
        <v> </v>
      </c>
      <c r="U197" s="108" t="str">
        <f>'[7]EN_16'!U201</f>
        <v> </v>
      </c>
    </row>
    <row r="198" spans="1:21" ht="12.75">
      <c r="A198" s="107" t="s">
        <v>65</v>
      </c>
      <c r="B198" s="3"/>
      <c r="C198" s="108" t="str">
        <f>'[7]EN_16'!C202</f>
        <v> </v>
      </c>
      <c r="D198" s="108" t="str">
        <f>'[7]EN_16'!D202</f>
        <v> </v>
      </c>
      <c r="E198" s="108" t="str">
        <f>'[7]EN_16'!E202</f>
        <v> </v>
      </c>
      <c r="F198" s="108" t="str">
        <f>'[7]EN_16'!F202</f>
        <v> </v>
      </c>
      <c r="G198" s="108" t="str">
        <f>'[7]EN_16'!G202</f>
        <v> </v>
      </c>
      <c r="H198" s="108" t="str">
        <f>'[7]EN_16'!H202</f>
        <v> </v>
      </c>
      <c r="I198" s="108" t="str">
        <f>'[7]EN_16'!I202</f>
        <v> </v>
      </c>
      <c r="J198" s="108" t="str">
        <f>'[7]EN_16'!J202</f>
        <v> </v>
      </c>
      <c r="K198" s="108" t="str">
        <f>'[7]EN_16'!K202</f>
        <v> </v>
      </c>
      <c r="L198" s="108" t="str">
        <f>'[7]EN_16'!L202</f>
        <v> </v>
      </c>
      <c r="M198" s="108" t="str">
        <f>'[7]EN_16'!M202</f>
        <v> </v>
      </c>
      <c r="N198" s="108" t="str">
        <f>'[7]EN_16'!N202</f>
        <v> </v>
      </c>
      <c r="O198" s="108" t="str">
        <f>'[7]EN_16'!O202</f>
        <v> </v>
      </c>
      <c r="P198" s="108" t="str">
        <f>'[7]EN_16'!P202</f>
        <v> </v>
      </c>
      <c r="Q198" s="108" t="str">
        <f>'[7]EN_16'!Q202</f>
        <v> </v>
      </c>
      <c r="R198" s="108" t="str">
        <f>'[7]EN_16'!R202</f>
        <v> </v>
      </c>
      <c r="S198" s="108" t="str">
        <f>'[7]EN_16'!S202</f>
        <v> </v>
      </c>
      <c r="T198" s="108" t="str">
        <f>'[7]EN_16'!T202</f>
        <v> </v>
      </c>
      <c r="U198" s="108" t="str">
        <f>'[7]EN_16'!U202</f>
        <v> </v>
      </c>
    </row>
    <row r="199" spans="1:21" ht="12.75">
      <c r="A199" s="107" t="s">
        <v>66</v>
      </c>
      <c r="B199" s="3"/>
      <c r="C199" s="108" t="str">
        <f>'[7]EN_16'!C203</f>
        <v> </v>
      </c>
      <c r="D199" s="108" t="str">
        <f>'[7]EN_16'!D203</f>
        <v> </v>
      </c>
      <c r="E199" s="108" t="str">
        <f>'[7]EN_16'!E203</f>
        <v> </v>
      </c>
      <c r="F199" s="108" t="str">
        <f>'[7]EN_16'!F203</f>
        <v> </v>
      </c>
      <c r="G199" s="108" t="str">
        <f>'[7]EN_16'!G203</f>
        <v> </v>
      </c>
      <c r="H199" s="108" t="str">
        <f>'[7]EN_16'!H203</f>
        <v> </v>
      </c>
      <c r="I199" s="108" t="str">
        <f>'[7]EN_16'!I203</f>
        <v> </v>
      </c>
      <c r="J199" s="108" t="str">
        <f>'[7]EN_16'!J203</f>
        <v> </v>
      </c>
      <c r="K199" s="108" t="str">
        <f>'[7]EN_16'!K203</f>
        <v> </v>
      </c>
      <c r="L199" s="108" t="str">
        <f>'[7]EN_16'!L203</f>
        <v> </v>
      </c>
      <c r="M199" s="108" t="str">
        <f>'[7]EN_16'!M203</f>
        <v> </v>
      </c>
      <c r="N199" s="108" t="str">
        <f>'[7]EN_16'!N203</f>
        <v> </v>
      </c>
      <c r="O199" s="108" t="str">
        <f>'[7]EN_16'!O203</f>
        <v> </v>
      </c>
      <c r="P199" s="108" t="str">
        <f>'[7]EN_16'!P203</f>
        <v> </v>
      </c>
      <c r="Q199" s="108" t="str">
        <f>'[7]EN_16'!Q203</f>
        <v> </v>
      </c>
      <c r="R199" s="108" t="str">
        <f>'[7]EN_16'!R203</f>
        <v> </v>
      </c>
      <c r="S199" s="108" t="str">
        <f>'[7]EN_16'!S203</f>
        <v> </v>
      </c>
      <c r="T199" s="108" t="str">
        <f>'[7]EN_16'!T203</f>
        <v> </v>
      </c>
      <c r="U199" s="108" t="str">
        <f>'[7]EN_16'!U203</f>
        <v> </v>
      </c>
    </row>
    <row r="200" spans="1:21" ht="12.75">
      <c r="A200" s="107" t="s">
        <v>78</v>
      </c>
      <c r="B200" s="3"/>
      <c r="C200" s="108">
        <f>'[7]EN_16'!C204</f>
        <v>0</v>
      </c>
      <c r="D200" s="108">
        <f>'[7]EN_16'!D204</f>
        <v>0</v>
      </c>
      <c r="E200" s="108">
        <f>'[7]EN_16'!E204</f>
        <v>0</v>
      </c>
      <c r="F200" s="108">
        <f>'[7]EN_16'!F204</f>
        <v>0</v>
      </c>
      <c r="G200" s="108">
        <f>'[7]EN_16'!G204</f>
        <v>0</v>
      </c>
      <c r="H200" s="108">
        <f>'[7]EN_16'!H204</f>
        <v>0</v>
      </c>
      <c r="I200" s="108">
        <f>'[7]EN_16'!I204</f>
        <v>0</v>
      </c>
      <c r="J200" s="108">
        <f>'[7]EN_16'!J204</f>
        <v>0</v>
      </c>
      <c r="K200" s="108">
        <f>'[7]EN_16'!K204</f>
        <v>0</v>
      </c>
      <c r="L200" s="108">
        <f>'[7]EN_16'!L204</f>
        <v>0</v>
      </c>
      <c r="M200" s="108">
        <f>'[7]EN_16'!M204</f>
        <v>0</v>
      </c>
      <c r="N200" s="108">
        <f>'[7]EN_16'!N204</f>
        <v>0</v>
      </c>
      <c r="O200" s="108">
        <f>'[7]EN_16'!O204</f>
        <v>0</v>
      </c>
      <c r="P200" s="108">
        <f>'[7]EN_16'!P204</f>
        <v>12</v>
      </c>
      <c r="Q200" s="108">
        <f>'[7]EN_16'!Q204</f>
        <v>12</v>
      </c>
      <c r="R200" s="108">
        <f>'[7]EN_16'!R204</f>
        <v>13</v>
      </c>
      <c r="S200" s="108">
        <f>'[7]EN_16'!S204</f>
        <v>13</v>
      </c>
      <c r="T200" s="108">
        <f>'[7]EN_16'!T204</f>
        <v>13</v>
      </c>
      <c r="U200" s="108">
        <f>'[7]EN_16'!U204</f>
        <v>13</v>
      </c>
    </row>
    <row r="201" spans="1:21" ht="12.75">
      <c r="A201" s="107" t="s">
        <v>68</v>
      </c>
      <c r="B201" s="3"/>
      <c r="C201" s="108">
        <f>'[7]EN_16'!C205</f>
        <v>0</v>
      </c>
      <c r="D201" s="108">
        <f>'[7]EN_16'!D205</f>
        <v>0</v>
      </c>
      <c r="E201" s="108">
        <f>'[7]EN_16'!E205</f>
        <v>0</v>
      </c>
      <c r="F201" s="108">
        <f>'[7]EN_16'!F205</f>
        <v>0</v>
      </c>
      <c r="G201" s="108">
        <f>'[7]EN_16'!G205</f>
        <v>0</v>
      </c>
      <c r="H201" s="108">
        <f>'[7]EN_16'!H205</f>
        <v>0</v>
      </c>
      <c r="I201" s="108">
        <f>'[7]EN_16'!I205</f>
        <v>0</v>
      </c>
      <c r="J201" s="108">
        <f>'[7]EN_16'!J205</f>
        <v>0</v>
      </c>
      <c r="K201" s="108">
        <f>'[7]EN_16'!K205</f>
        <v>0</v>
      </c>
      <c r="L201" s="108">
        <f>'[7]EN_16'!L205</f>
        <v>0</v>
      </c>
      <c r="M201" s="108">
        <f>'[7]EN_16'!M205</f>
        <v>0</v>
      </c>
      <c r="N201" s="108">
        <f>'[7]EN_16'!N205</f>
        <v>0</v>
      </c>
      <c r="O201" s="108">
        <f>'[7]EN_16'!O205</f>
        <v>0</v>
      </c>
      <c r="P201" s="108">
        <f>'[7]EN_16'!P205</f>
        <v>1</v>
      </c>
      <c r="Q201" s="108">
        <f>'[7]EN_16'!Q205</f>
        <v>1</v>
      </c>
      <c r="R201" s="108">
        <f>'[7]EN_16'!R205</f>
        <v>1</v>
      </c>
      <c r="S201" s="108">
        <f>'[7]EN_16'!S205</f>
        <v>1</v>
      </c>
      <c r="T201" s="108">
        <f>'[7]EN_16'!T205</f>
        <v>1</v>
      </c>
      <c r="U201" s="108">
        <f>'[7]EN_16'!U205</f>
        <v>0</v>
      </c>
    </row>
    <row r="202" spans="1:21" ht="12.75">
      <c r="A202" s="107" t="s">
        <v>69</v>
      </c>
      <c r="B202" s="3"/>
      <c r="C202" s="108">
        <f>'[7]EN_16'!C206</f>
        <v>0</v>
      </c>
      <c r="D202" s="108">
        <f>'[7]EN_16'!D206</f>
        <v>0</v>
      </c>
      <c r="E202" s="108">
        <f>'[7]EN_16'!E206</f>
        <v>0</v>
      </c>
      <c r="F202" s="108">
        <f>'[7]EN_16'!F206</f>
        <v>0</v>
      </c>
      <c r="G202" s="108">
        <f>'[7]EN_16'!G206</f>
        <v>0</v>
      </c>
      <c r="H202" s="108">
        <f>'[7]EN_16'!H206</f>
        <v>0</v>
      </c>
      <c r="I202" s="108">
        <f>'[7]EN_16'!I206</f>
        <v>0</v>
      </c>
      <c r="J202" s="108">
        <f>'[7]EN_16'!J206</f>
        <v>0</v>
      </c>
      <c r="K202" s="108">
        <f>'[7]EN_16'!K206</f>
        <v>0</v>
      </c>
      <c r="L202" s="108">
        <f>'[7]EN_16'!L206</f>
        <v>0</v>
      </c>
      <c r="M202" s="108">
        <f>'[7]EN_16'!M206</f>
        <v>0</v>
      </c>
      <c r="N202" s="108">
        <f>'[7]EN_16'!N206</f>
        <v>0</v>
      </c>
      <c r="O202" s="108">
        <f>'[7]EN_16'!O206</f>
        <v>0</v>
      </c>
      <c r="P202" s="108">
        <f>'[7]EN_16'!P206</f>
        <v>0</v>
      </c>
      <c r="Q202" s="108">
        <f>'[7]EN_16'!Q206</f>
        <v>4</v>
      </c>
      <c r="R202" s="108">
        <f>'[7]EN_16'!R206</f>
        <v>3</v>
      </c>
      <c r="S202" s="108">
        <f>'[7]EN_16'!S206</f>
        <v>4</v>
      </c>
      <c r="T202" s="108">
        <f>'[7]EN_16'!T206</f>
        <v>4</v>
      </c>
      <c r="U202" s="108">
        <f>'[7]EN_16'!U206</f>
        <v>7</v>
      </c>
    </row>
    <row r="203" spans="1:21" ht="12.75">
      <c r="A203" s="107" t="s">
        <v>70</v>
      </c>
      <c r="B203" s="3"/>
      <c r="C203" s="108" t="str">
        <f>'[7]EN_16'!C207</f>
        <v> </v>
      </c>
      <c r="D203" s="108" t="str">
        <f>'[7]EN_16'!D207</f>
        <v> </v>
      </c>
      <c r="E203" s="108" t="str">
        <f>'[7]EN_16'!E207</f>
        <v> </v>
      </c>
      <c r="F203" s="108" t="str">
        <f>'[7]EN_16'!F207</f>
        <v> </v>
      </c>
      <c r="G203" s="108" t="str">
        <f>'[7]EN_16'!G207</f>
        <v> </v>
      </c>
      <c r="H203" s="108" t="str">
        <f>'[7]EN_16'!H207</f>
        <v> </v>
      </c>
      <c r="I203" s="108" t="str">
        <f>'[7]EN_16'!I207</f>
        <v> </v>
      </c>
      <c r="J203" s="108" t="str">
        <f>'[7]EN_16'!J207</f>
        <v> </v>
      </c>
      <c r="K203" s="108" t="str">
        <f>'[7]EN_16'!K207</f>
        <v> </v>
      </c>
      <c r="L203" s="108" t="str">
        <f>'[7]EN_16'!L207</f>
        <v> </v>
      </c>
      <c r="M203" s="108" t="str">
        <f>'[7]EN_16'!M207</f>
        <v> </v>
      </c>
      <c r="N203" s="108" t="str">
        <f>'[7]EN_16'!N207</f>
        <v> </v>
      </c>
      <c r="O203" s="108" t="str">
        <f>'[7]EN_16'!O207</f>
        <v> </v>
      </c>
      <c r="P203" s="108" t="str">
        <f>'[7]EN_16'!P207</f>
        <v> </v>
      </c>
      <c r="Q203" s="108" t="str">
        <f>'[7]EN_16'!Q207</f>
        <v> </v>
      </c>
      <c r="R203" s="108" t="str">
        <f>'[7]EN_16'!R207</f>
        <v> </v>
      </c>
      <c r="S203" s="108" t="str">
        <f>'[7]EN_16'!S207</f>
        <v> </v>
      </c>
      <c r="T203" s="108" t="str">
        <f>'[7]EN_16'!T207</f>
        <v> </v>
      </c>
      <c r="U203" s="108" t="str">
        <f>'[7]EN_16'!U207</f>
        <v> </v>
      </c>
    </row>
    <row r="204" spans="1:21" ht="12.75">
      <c r="A204" s="107" t="s">
        <v>72</v>
      </c>
      <c r="B204" s="3"/>
      <c r="C204" s="108" t="str">
        <f>'[7]EN_16'!C208</f>
        <v> </v>
      </c>
      <c r="D204" s="108" t="str">
        <f>'[7]EN_16'!D208</f>
        <v> </v>
      </c>
      <c r="E204" s="108" t="str">
        <f>'[7]EN_16'!E208</f>
        <v> </v>
      </c>
      <c r="F204" s="108" t="str">
        <f>'[7]EN_16'!F208</f>
        <v> </v>
      </c>
      <c r="G204" s="108" t="str">
        <f>'[7]EN_16'!G208</f>
        <v> </v>
      </c>
      <c r="H204" s="108" t="str">
        <f>'[7]EN_16'!H208</f>
        <v> </v>
      </c>
      <c r="I204" s="108" t="str">
        <f>'[7]EN_16'!I208</f>
        <v> </v>
      </c>
      <c r="J204" s="108" t="str">
        <f>'[7]EN_16'!J208</f>
        <v> </v>
      </c>
      <c r="K204" s="108" t="str">
        <f>'[7]EN_16'!K208</f>
        <v> </v>
      </c>
      <c r="L204" s="108" t="str">
        <f>'[7]EN_16'!L208</f>
        <v> </v>
      </c>
      <c r="M204" s="108" t="str">
        <f>'[7]EN_16'!M208</f>
        <v> </v>
      </c>
      <c r="N204" s="108" t="str">
        <f>'[7]EN_16'!N208</f>
        <v> </v>
      </c>
      <c r="O204" s="108" t="str">
        <f>'[7]EN_16'!O208</f>
        <v> </v>
      </c>
      <c r="P204" s="108" t="str">
        <f>'[7]EN_16'!P208</f>
        <v> </v>
      </c>
      <c r="Q204" s="108" t="str">
        <f>'[7]EN_16'!Q208</f>
        <v> </v>
      </c>
      <c r="R204" s="108" t="str">
        <f>'[7]EN_16'!R208</f>
        <v> </v>
      </c>
      <c r="S204" s="108" t="str">
        <f>'[7]EN_16'!S208</f>
        <v> </v>
      </c>
      <c r="T204" s="108" t="str">
        <f>'[7]EN_16'!T208</f>
        <v> </v>
      </c>
      <c r="U204" s="108" t="str">
        <f>'[7]EN_16'!U208</f>
        <v> </v>
      </c>
    </row>
    <row r="205" spans="1:21" ht="12.75">
      <c r="A205" s="107" t="s">
        <v>71</v>
      </c>
      <c r="B205" s="3"/>
      <c r="C205" s="108" t="str">
        <f>'[7]EN_16'!C209</f>
        <v> </v>
      </c>
      <c r="D205" s="108" t="str">
        <f>'[7]EN_16'!D209</f>
        <v> </v>
      </c>
      <c r="E205" s="108" t="str">
        <f>'[7]EN_16'!E209</f>
        <v> </v>
      </c>
      <c r="F205" s="108" t="str">
        <f>'[7]EN_16'!F209</f>
        <v> </v>
      </c>
      <c r="G205" s="108" t="str">
        <f>'[7]EN_16'!G209</f>
        <v> </v>
      </c>
      <c r="H205" s="108" t="str">
        <f>'[7]EN_16'!H209</f>
        <v> </v>
      </c>
      <c r="I205" s="108" t="str">
        <f>'[7]EN_16'!I209</f>
        <v> </v>
      </c>
      <c r="J205" s="108" t="str">
        <f>'[7]EN_16'!J209</f>
        <v> </v>
      </c>
      <c r="K205" s="108" t="str">
        <f>'[7]EN_16'!K209</f>
        <v> </v>
      </c>
      <c r="L205" s="108" t="str">
        <f>'[7]EN_16'!L209</f>
        <v> </v>
      </c>
      <c r="M205" s="108" t="str">
        <f>'[7]EN_16'!M209</f>
        <v> </v>
      </c>
      <c r="N205" s="108" t="str">
        <f>'[7]EN_16'!N209</f>
        <v> </v>
      </c>
      <c r="O205" s="108" t="str">
        <f>'[7]EN_16'!O209</f>
        <v> </v>
      </c>
      <c r="P205" s="108" t="str">
        <f>'[7]EN_16'!P209</f>
        <v> </v>
      </c>
      <c r="Q205" s="108" t="str">
        <f>'[7]EN_16'!Q209</f>
        <v> </v>
      </c>
      <c r="R205" s="108" t="str">
        <f>'[7]EN_16'!R209</f>
        <v> </v>
      </c>
      <c r="S205" s="108" t="str">
        <f>'[7]EN_16'!S209</f>
        <v> </v>
      </c>
      <c r="T205" s="108" t="str">
        <f>'[7]EN_16'!T209</f>
        <v> </v>
      </c>
      <c r="U205" s="108" t="str">
        <f>'[7]EN_16'!U209</f>
        <v> </v>
      </c>
    </row>
    <row r="206" spans="1:21" ht="12.75">
      <c r="A206" s="107" t="s">
        <v>57</v>
      </c>
      <c r="B206" s="3"/>
      <c r="C206" s="108">
        <f>'[7]EN_16'!C210</f>
        <v>0</v>
      </c>
      <c r="D206" s="108">
        <f>'[7]EN_16'!D210</f>
        <v>0</v>
      </c>
      <c r="E206" s="108">
        <f>'[7]EN_16'!E210</f>
        <v>0</v>
      </c>
      <c r="F206" s="108">
        <f>'[7]EN_16'!F210</f>
        <v>0</v>
      </c>
      <c r="G206" s="108">
        <f>'[7]EN_16'!G210</f>
        <v>0</v>
      </c>
      <c r="H206" s="108">
        <f>'[7]EN_16'!H210</f>
        <v>0</v>
      </c>
      <c r="I206" s="108">
        <f>'[7]EN_16'!I210</f>
        <v>0</v>
      </c>
      <c r="J206" s="108">
        <f>'[7]EN_16'!J210</f>
        <v>0</v>
      </c>
      <c r="K206" s="108">
        <f>'[7]EN_16'!K210</f>
        <v>0</v>
      </c>
      <c r="L206" s="108">
        <f>'[7]EN_16'!L210</f>
        <v>0</v>
      </c>
      <c r="M206" s="108">
        <f>'[7]EN_16'!M210</f>
        <v>0</v>
      </c>
      <c r="N206" s="108">
        <f>'[7]EN_16'!N210</f>
        <v>0</v>
      </c>
      <c r="O206" s="108">
        <f>'[7]EN_16'!O210</f>
        <v>0</v>
      </c>
      <c r="P206" s="108">
        <f>'[7]EN_16'!P210</f>
        <v>0</v>
      </c>
      <c r="Q206" s="108">
        <f>'[7]EN_16'!Q210</f>
        <v>0</v>
      </c>
      <c r="R206" s="108">
        <f>'[7]EN_16'!R210</f>
        <v>0</v>
      </c>
      <c r="S206" s="108">
        <f>'[7]EN_16'!S210</f>
        <v>0</v>
      </c>
      <c r="T206" s="108">
        <f>'[7]EN_16'!T210</f>
        <v>0</v>
      </c>
      <c r="U206" s="108">
        <f>'[7]EN_16'!U210</f>
        <v>0</v>
      </c>
    </row>
    <row r="207" spans="1:21" ht="12.75">
      <c r="A207" s="107" t="s">
        <v>74</v>
      </c>
      <c r="B207" s="3"/>
      <c r="C207" s="108" t="str">
        <f>'[7]EN_16'!C211</f>
        <v> </v>
      </c>
      <c r="D207" s="108" t="str">
        <f>'[7]EN_16'!D211</f>
        <v> </v>
      </c>
      <c r="E207" s="108" t="str">
        <f>'[7]EN_16'!E211</f>
        <v> </v>
      </c>
      <c r="F207" s="108" t="str">
        <f>'[7]EN_16'!F211</f>
        <v> </v>
      </c>
      <c r="G207" s="108" t="str">
        <f>'[7]EN_16'!G211</f>
        <v> </v>
      </c>
      <c r="H207" s="108" t="str">
        <f>'[7]EN_16'!H211</f>
        <v> </v>
      </c>
      <c r="I207" s="108" t="str">
        <f>'[7]EN_16'!I211</f>
        <v> </v>
      </c>
      <c r="J207" s="108" t="str">
        <f>'[7]EN_16'!J211</f>
        <v> </v>
      </c>
      <c r="K207" s="108" t="str">
        <f>'[7]EN_16'!K211</f>
        <v> </v>
      </c>
      <c r="L207" s="108" t="str">
        <f>'[7]EN_16'!L211</f>
        <v> </v>
      </c>
      <c r="M207" s="108" t="str">
        <f>'[7]EN_16'!M211</f>
        <v> </v>
      </c>
      <c r="N207" s="108" t="str">
        <f>'[7]EN_16'!N211</f>
        <v> </v>
      </c>
      <c r="O207" s="108" t="str">
        <f>'[7]EN_16'!O211</f>
        <v> </v>
      </c>
      <c r="P207" s="108" t="str">
        <f>'[7]EN_16'!P211</f>
        <v> </v>
      </c>
      <c r="Q207" s="108" t="str">
        <f>'[7]EN_16'!Q211</f>
        <v> </v>
      </c>
      <c r="R207" s="108" t="str">
        <f>'[7]EN_16'!R211</f>
        <v> </v>
      </c>
      <c r="S207" s="108" t="str">
        <f>'[7]EN_16'!S211</f>
        <v> </v>
      </c>
      <c r="T207" s="108" t="str">
        <f>'[7]EN_16'!T211</f>
        <v> </v>
      </c>
      <c r="U207" s="108" t="str">
        <f>'[7]EN_16'!U211</f>
        <v> </v>
      </c>
    </row>
    <row r="208" spans="1:21" ht="12.75">
      <c r="A208" s="107" t="s">
        <v>92</v>
      </c>
      <c r="B208" s="3"/>
      <c r="C208" s="108" t="str">
        <f>'[7]EN_16'!C212</f>
        <v> </v>
      </c>
      <c r="D208" s="108" t="str">
        <f>'[7]EN_16'!D212</f>
        <v> </v>
      </c>
      <c r="E208" s="108" t="str">
        <f>'[7]EN_16'!E212</f>
        <v> </v>
      </c>
      <c r="F208" s="108" t="str">
        <f>'[7]EN_16'!F212</f>
        <v> </v>
      </c>
      <c r="G208" s="108" t="str">
        <f>'[7]EN_16'!G212</f>
        <v> </v>
      </c>
      <c r="H208" s="108" t="str">
        <f>'[7]EN_16'!H212</f>
        <v> </v>
      </c>
      <c r="I208" s="108" t="str">
        <f>'[7]EN_16'!I212</f>
        <v> </v>
      </c>
      <c r="J208" s="108" t="str">
        <f>'[7]EN_16'!J212</f>
        <v> </v>
      </c>
      <c r="K208" s="108" t="str">
        <f>'[7]EN_16'!K212</f>
        <v> </v>
      </c>
      <c r="L208" s="108" t="str">
        <f>'[7]EN_16'!L212</f>
        <v> </v>
      </c>
      <c r="M208" s="108" t="str">
        <f>'[7]EN_16'!M212</f>
        <v> </v>
      </c>
      <c r="N208" s="108" t="str">
        <f>'[7]EN_16'!N212</f>
        <v> </v>
      </c>
      <c r="O208" s="108" t="str">
        <f>'[7]EN_16'!O212</f>
        <v> </v>
      </c>
      <c r="P208" s="108" t="str">
        <f>'[7]EN_16'!P212</f>
        <v> </v>
      </c>
      <c r="Q208" s="108" t="str">
        <f>'[7]EN_16'!Q212</f>
        <v> </v>
      </c>
      <c r="R208" s="108" t="str">
        <f>'[7]EN_16'!R212</f>
        <v> </v>
      </c>
      <c r="S208" s="108" t="str">
        <f>'[7]EN_16'!S212</f>
        <v> </v>
      </c>
      <c r="T208" s="108" t="str">
        <f>'[7]EN_16'!T212</f>
        <v> </v>
      </c>
      <c r="U208" s="108" t="str">
        <f>'[7]EN_16'!U212</f>
        <v> </v>
      </c>
    </row>
    <row r="209" spans="1:21" ht="12.75">
      <c r="A209" s="107" t="s">
        <v>76</v>
      </c>
      <c r="B209" s="3"/>
      <c r="C209" s="108">
        <f>'[7]EN_16'!C213</f>
        <v>0</v>
      </c>
      <c r="D209" s="108">
        <f>'[7]EN_16'!D213</f>
        <v>0</v>
      </c>
      <c r="E209" s="108">
        <f>'[7]EN_16'!E213</f>
        <v>0</v>
      </c>
      <c r="F209" s="108">
        <f>'[7]EN_16'!F213</f>
        <v>0</v>
      </c>
      <c r="G209" s="108">
        <f>'[7]EN_16'!G213</f>
        <v>0</v>
      </c>
      <c r="H209" s="108">
        <f>'[7]EN_16'!H213</f>
        <v>0</v>
      </c>
      <c r="I209" s="108">
        <f>'[7]EN_16'!I213</f>
        <v>0</v>
      </c>
      <c r="J209" s="108">
        <f>'[7]EN_16'!J213</f>
        <v>0</v>
      </c>
      <c r="K209" s="108">
        <f>'[7]EN_16'!K213</f>
        <v>0</v>
      </c>
      <c r="L209" s="108">
        <f>'[7]EN_16'!L213</f>
        <v>0</v>
      </c>
      <c r="M209" s="108">
        <f>'[7]EN_16'!M213</f>
        <v>0</v>
      </c>
      <c r="N209" s="108">
        <f>'[7]EN_16'!N213</f>
        <v>0</v>
      </c>
      <c r="O209" s="108">
        <f>'[7]EN_16'!O213</f>
        <v>0</v>
      </c>
      <c r="P209" s="108">
        <f>'[7]EN_16'!P213</f>
        <v>0</v>
      </c>
      <c r="Q209" s="108">
        <f>'[7]EN_16'!Q213</f>
        <v>17</v>
      </c>
      <c r="R209" s="108">
        <f>'[7]EN_16'!R213</f>
        <v>9</v>
      </c>
      <c r="S209" s="108">
        <f>'[7]EN_16'!S213</f>
        <v>13</v>
      </c>
      <c r="T209" s="108">
        <f>'[7]EN_16'!T213</f>
        <v>14</v>
      </c>
      <c r="U209" s="108">
        <f>'[7]EN_16'!U213</f>
        <v>14</v>
      </c>
    </row>
    <row r="210" spans="1:21" ht="12.75">
      <c r="A210" s="107" t="s">
        <v>75</v>
      </c>
      <c r="B210" s="3"/>
      <c r="C210" s="108">
        <f>'[7]EN_16'!C214</f>
        <v>3</v>
      </c>
      <c r="D210" s="108">
        <f>'[7]EN_16'!D214</f>
        <v>0</v>
      </c>
      <c r="E210" s="108">
        <f>'[7]EN_16'!E214</f>
        <v>0</v>
      </c>
      <c r="F210" s="108">
        <f>'[7]EN_16'!F214</f>
        <v>0</v>
      </c>
      <c r="G210" s="108">
        <f>'[7]EN_16'!G214</f>
        <v>0</v>
      </c>
      <c r="H210" s="108">
        <f>'[7]EN_16'!H214</f>
        <v>0</v>
      </c>
      <c r="I210" s="108">
        <f>'[7]EN_16'!I214</f>
        <v>0</v>
      </c>
      <c r="J210" s="108">
        <f>'[7]EN_16'!J214</f>
        <v>0</v>
      </c>
      <c r="K210" s="108">
        <f>'[7]EN_16'!K214</f>
        <v>0</v>
      </c>
      <c r="L210" s="108">
        <f>'[7]EN_16'!L214</f>
        <v>0</v>
      </c>
      <c r="M210" s="108">
        <f>'[7]EN_16'!M214</f>
        <v>0</v>
      </c>
      <c r="N210" s="108">
        <f>'[7]EN_16'!N214</f>
        <v>0</v>
      </c>
      <c r="O210" s="108">
        <f>'[7]EN_16'!O214</f>
        <v>0</v>
      </c>
      <c r="P210" s="108">
        <f>'[7]EN_16'!P214</f>
        <v>0</v>
      </c>
      <c r="Q210" s="108">
        <f>'[7]EN_16'!Q214</f>
        <v>0</v>
      </c>
      <c r="R210" s="108">
        <f>'[7]EN_16'!R214</f>
        <v>0</v>
      </c>
      <c r="S210" s="108">
        <f>'[7]EN_16'!S214</f>
        <v>0</v>
      </c>
      <c r="T210" s="108">
        <f>'[7]EN_16'!T214</f>
        <v>0</v>
      </c>
      <c r="U210" s="108">
        <f>'[7]EN_16'!U214</f>
        <v>0</v>
      </c>
    </row>
    <row r="211" spans="1:21" ht="12.75">
      <c r="A211" s="48" t="s">
        <v>37</v>
      </c>
      <c r="B211" s="3"/>
      <c r="C211" s="108">
        <f>'[7]EN_16'!C215</f>
        <v>8</v>
      </c>
      <c r="D211" s="108">
        <f>'[7]EN_16'!D215</f>
        <v>4</v>
      </c>
      <c r="E211" s="108">
        <f>'[7]EN_16'!E215</f>
        <v>2</v>
      </c>
      <c r="F211" s="108">
        <f>'[7]EN_16'!F215</f>
        <v>2</v>
      </c>
      <c r="G211" s="108">
        <f>'[7]EN_16'!G215</f>
        <v>2</v>
      </c>
      <c r="H211" s="108">
        <f>'[7]EN_16'!H215</f>
        <v>2</v>
      </c>
      <c r="I211" s="108">
        <f>'[7]EN_16'!I215</f>
        <v>2</v>
      </c>
      <c r="J211" s="108">
        <f>'[7]EN_16'!J215</f>
        <v>2</v>
      </c>
      <c r="K211" s="108">
        <f>'[7]EN_16'!K215</f>
        <v>2</v>
      </c>
      <c r="L211" s="108">
        <f>'[7]EN_16'!L215</f>
        <v>2</v>
      </c>
      <c r="M211" s="108">
        <f>'[7]EN_16'!M215</f>
        <v>2</v>
      </c>
      <c r="N211" s="108">
        <f>'[7]EN_16'!N215</f>
        <v>2</v>
      </c>
      <c r="O211" s="108">
        <f>'[7]EN_16'!O215</f>
        <v>2</v>
      </c>
      <c r="P211" s="108">
        <f>'[7]EN_16'!P215</f>
        <v>24</v>
      </c>
      <c r="Q211" s="108">
        <f>'[7]EN_16'!Q215</f>
        <v>53</v>
      </c>
      <c r="R211" s="108">
        <f>'[7]EN_16'!R215</f>
        <v>47</v>
      </c>
      <c r="S211" s="108">
        <f>'[7]EN_16'!S215</f>
        <v>53</v>
      </c>
      <c r="T211" s="108">
        <f>'[7]EN_16'!T215</f>
        <v>50</v>
      </c>
      <c r="U211" s="108">
        <f>'[7]EN_16'!U215</f>
        <v>52</v>
      </c>
    </row>
    <row r="212" spans="1:21" ht="12.75">
      <c r="A212" s="49" t="s">
        <v>38</v>
      </c>
      <c r="B212" s="3"/>
      <c r="C212" s="108">
        <f>'[7]EN_16'!C216</f>
        <v>7</v>
      </c>
      <c r="D212" s="108">
        <f>'[7]EN_16'!D216</f>
        <v>3</v>
      </c>
      <c r="E212" s="108">
        <f>'[7]EN_16'!E216</f>
        <v>1</v>
      </c>
      <c r="F212" s="108">
        <f>'[7]EN_16'!F216</f>
        <v>1</v>
      </c>
      <c r="G212" s="108">
        <f>'[7]EN_16'!G216</f>
        <v>1</v>
      </c>
      <c r="H212" s="108">
        <f>'[7]EN_16'!H216</f>
        <v>1</v>
      </c>
      <c r="I212" s="108">
        <f>'[7]EN_16'!I216</f>
        <v>1</v>
      </c>
      <c r="J212" s="108">
        <f>'[7]EN_16'!J216</f>
        <v>1</v>
      </c>
      <c r="K212" s="108">
        <f>'[7]EN_16'!K216</f>
        <v>1</v>
      </c>
      <c r="L212" s="108">
        <f>'[7]EN_16'!L216</f>
        <v>1</v>
      </c>
      <c r="M212" s="108">
        <f>'[7]EN_16'!M216</f>
        <v>1</v>
      </c>
      <c r="N212" s="108">
        <f>'[7]EN_16'!N216</f>
        <v>1</v>
      </c>
      <c r="O212" s="108">
        <f>'[7]EN_16'!O216</f>
        <v>1</v>
      </c>
      <c r="P212" s="108">
        <f>'[7]EN_16'!P216</f>
        <v>11</v>
      </c>
      <c r="Q212" s="108">
        <f>'[7]EN_16'!Q216</f>
        <v>23</v>
      </c>
      <c r="R212" s="108">
        <f>'[7]EN_16'!R216</f>
        <v>22</v>
      </c>
      <c r="S212" s="108">
        <f>'[7]EN_16'!S216</f>
        <v>24</v>
      </c>
      <c r="T212" s="108">
        <f>'[7]EN_16'!T216</f>
        <v>23</v>
      </c>
      <c r="U212" s="108">
        <f>'[7]EN_16'!U216</f>
        <v>25</v>
      </c>
    </row>
    <row r="213" spans="1:21" ht="13.5" thickBot="1">
      <c r="A213" s="3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4.25" thickBot="1" thickTop="1">
      <c r="A214" s="36"/>
      <c r="B214" s="53" t="s">
        <v>15</v>
      </c>
      <c r="C214" s="54" t="s">
        <v>85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3.5" thickTop="1">
      <c r="A215" s="26"/>
      <c r="B215" s="34" t="s">
        <v>16</v>
      </c>
      <c r="C215" s="35" t="s">
        <v>80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</row>
    <row r="216" spans="1:21" ht="12.75">
      <c r="A216" s="26"/>
      <c r="B216" s="34" t="s">
        <v>17</v>
      </c>
      <c r="C216" s="35" t="s">
        <v>81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1:21" ht="12.75">
      <c r="A217" s="127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7"/>
      <c r="U217" s="7"/>
    </row>
    <row r="218" spans="1:21" ht="12.75">
      <c r="A218" s="39" t="s">
        <v>18</v>
      </c>
      <c r="B218" s="40" t="s">
        <v>19</v>
      </c>
      <c r="C218" s="37" t="s">
        <v>20</v>
      </c>
      <c r="D218" s="37" t="s">
        <v>21</v>
      </c>
      <c r="E218" s="37" t="s">
        <v>22</v>
      </c>
      <c r="F218" s="37" t="s">
        <v>23</v>
      </c>
      <c r="G218" s="37" t="s">
        <v>24</v>
      </c>
      <c r="H218" s="37" t="s">
        <v>25</v>
      </c>
      <c r="I218" s="37" t="s">
        <v>26</v>
      </c>
      <c r="J218" s="37" t="s">
        <v>27</v>
      </c>
      <c r="K218" s="37" t="s">
        <v>28</v>
      </c>
      <c r="L218" s="37" t="s">
        <v>29</v>
      </c>
      <c r="M218" s="37" t="s">
        <v>30</v>
      </c>
      <c r="N218" s="37" t="s">
        <v>31</v>
      </c>
      <c r="O218" s="37" t="s">
        <v>32</v>
      </c>
      <c r="P218" s="37" t="s">
        <v>33</v>
      </c>
      <c r="Q218" s="37" t="s">
        <v>34</v>
      </c>
      <c r="R218" s="37" t="s">
        <v>35</v>
      </c>
      <c r="S218" s="37" t="s">
        <v>90</v>
      </c>
      <c r="T218" s="37" t="s">
        <v>94</v>
      </c>
      <c r="U218" s="37" t="s">
        <v>140</v>
      </c>
    </row>
    <row r="219" spans="1:21" ht="12.75">
      <c r="A219" s="43" t="s">
        <v>36</v>
      </c>
      <c r="B219" s="44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2.75">
      <c r="A220" s="107" t="s">
        <v>67</v>
      </c>
      <c r="B220" s="3"/>
      <c r="C220" s="108">
        <f>'[7]EN_16'!C224</f>
        <v>598</v>
      </c>
      <c r="D220" s="108">
        <f>'[7]EN_16'!D224</f>
        <v>621</v>
      </c>
      <c r="E220" s="108">
        <f>'[7]EN_16'!E224</f>
        <v>607</v>
      </c>
      <c r="F220" s="108">
        <f>'[7]EN_16'!F224</f>
        <v>555</v>
      </c>
      <c r="G220" s="108">
        <f>'[7]EN_16'!G224</f>
        <v>518</v>
      </c>
      <c r="H220" s="108">
        <f>'[7]EN_16'!H224</f>
        <v>548</v>
      </c>
      <c r="I220" s="108">
        <f>'[7]EN_16'!I224</f>
        <v>573</v>
      </c>
      <c r="J220" s="108">
        <f>'[7]EN_16'!J224</f>
        <v>574</v>
      </c>
      <c r="K220" s="108">
        <f>'[7]EN_16'!K224</f>
        <v>567</v>
      </c>
      <c r="L220" s="108">
        <f>'[7]EN_16'!L224</f>
        <v>590</v>
      </c>
      <c r="M220" s="108">
        <f>'[7]EN_16'!M224</f>
        <v>575</v>
      </c>
      <c r="N220" s="108">
        <f>'[7]EN_16'!N224</f>
        <v>579</v>
      </c>
      <c r="O220" s="108">
        <f>'[7]EN_16'!O224</f>
        <v>564</v>
      </c>
      <c r="P220" s="108">
        <f>'[7]EN_16'!P224</f>
        <v>586</v>
      </c>
      <c r="Q220" s="108">
        <f>'[7]EN_16'!Q224</f>
        <v>586</v>
      </c>
      <c r="R220" s="108">
        <f>'[7]EN_16'!R224</f>
        <v>587</v>
      </c>
      <c r="S220" s="108">
        <f>'[7]EN_16'!S224</f>
        <v>570</v>
      </c>
      <c r="T220" s="108">
        <f>'[7]EN_16'!T224</f>
        <v>577</v>
      </c>
      <c r="U220" s="108">
        <f>'[7]EN_16'!U224</f>
        <v>583</v>
      </c>
    </row>
    <row r="221" spans="1:21" ht="12.75">
      <c r="A221" s="107" t="s">
        <v>49</v>
      </c>
      <c r="B221" s="3"/>
      <c r="C221" s="108">
        <f>'[7]EN_16'!C225</f>
        <v>488</v>
      </c>
      <c r="D221" s="108">
        <f>'[7]EN_16'!D225</f>
        <v>545</v>
      </c>
      <c r="E221" s="108">
        <f>'[7]EN_16'!E225</f>
        <v>712</v>
      </c>
      <c r="F221" s="108">
        <f>'[7]EN_16'!F225</f>
        <v>781</v>
      </c>
      <c r="G221" s="108">
        <f>'[7]EN_16'!G225</f>
        <v>984</v>
      </c>
      <c r="H221" s="108">
        <f>'[7]EN_16'!H225</f>
        <v>1100</v>
      </c>
      <c r="I221" s="108">
        <f>'[7]EN_16'!I225</f>
        <v>1228</v>
      </c>
      <c r="J221" s="108">
        <f>'[7]EN_16'!J225</f>
        <v>1045</v>
      </c>
      <c r="K221" s="108">
        <f>'[7]EN_16'!K225</f>
        <v>956</v>
      </c>
      <c r="L221" s="108">
        <f>'[7]EN_16'!L225</f>
        <v>881</v>
      </c>
      <c r="M221" s="108">
        <f>'[7]EN_16'!M225</f>
        <v>659</v>
      </c>
      <c r="N221" s="108">
        <f>'[7]EN_16'!N225</f>
        <v>695</v>
      </c>
      <c r="O221" s="108">
        <f>'[7]EN_16'!O225</f>
        <v>657</v>
      </c>
      <c r="P221" s="108">
        <f>'[7]EN_16'!P225</f>
        <v>829</v>
      </c>
      <c r="Q221" s="108">
        <f>'[7]EN_16'!Q225</f>
        <v>645</v>
      </c>
      <c r="R221" s="108">
        <f>'[7]EN_16'!R225</f>
        <v>818</v>
      </c>
      <c r="S221" s="108">
        <f>'[7]EN_16'!S225</f>
        <v>717</v>
      </c>
      <c r="T221" s="108">
        <f>'[7]EN_16'!T225</f>
        <v>734</v>
      </c>
      <c r="U221" s="108">
        <f>'[7]EN_16'!U225</f>
        <v>649</v>
      </c>
    </row>
    <row r="222" spans="1:21" ht="12.75">
      <c r="A222" s="107" t="s">
        <v>50</v>
      </c>
      <c r="B222" s="3"/>
      <c r="C222" s="108">
        <f>'[7]EN_16'!C226</f>
        <v>783</v>
      </c>
      <c r="D222" s="108">
        <f>'[7]EN_16'!D226</f>
        <v>614</v>
      </c>
      <c r="E222" s="108">
        <f>'[7]EN_16'!E226</f>
        <v>493</v>
      </c>
      <c r="F222" s="108">
        <f>'[7]EN_16'!F226</f>
        <v>406</v>
      </c>
      <c r="G222" s="108">
        <f>'[7]EN_16'!G226</f>
        <v>434</v>
      </c>
      <c r="H222" s="108">
        <f>'[7]EN_16'!H226</f>
        <v>382</v>
      </c>
      <c r="I222" s="108">
        <f>'[7]EN_16'!I226</f>
        <v>416</v>
      </c>
      <c r="J222" s="108">
        <f>'[7]EN_16'!J226</f>
        <v>297</v>
      </c>
      <c r="K222" s="108">
        <f>'[7]EN_16'!K226</f>
        <v>288</v>
      </c>
      <c r="L222" s="108">
        <f>'[7]EN_16'!L226</f>
        <v>306</v>
      </c>
      <c r="M222" s="108">
        <f>'[7]EN_16'!M226</f>
        <v>311</v>
      </c>
      <c r="N222" s="108">
        <f>'[7]EN_16'!N226</f>
        <v>273</v>
      </c>
      <c r="O222" s="108">
        <f>'[7]EN_16'!O226</f>
        <v>278</v>
      </c>
      <c r="P222" s="108">
        <f>'[7]EN_16'!P226</f>
        <v>281</v>
      </c>
      <c r="Q222" s="108">
        <f>'[7]EN_16'!Q226</f>
        <v>276</v>
      </c>
      <c r="R222" s="108">
        <f>'[7]EN_16'!R226</f>
        <v>302</v>
      </c>
      <c r="S222" s="108">
        <f>'[7]EN_16'!S226</f>
        <v>299</v>
      </c>
      <c r="T222" s="108">
        <f>'[7]EN_16'!T226</f>
        <v>268</v>
      </c>
      <c r="U222" s="108">
        <f>'[7]EN_16'!U226</f>
        <v>188</v>
      </c>
    </row>
    <row r="223" spans="1:21" ht="12.75">
      <c r="A223" s="107" t="s">
        <v>137</v>
      </c>
      <c r="B223" s="3"/>
      <c r="C223" s="108">
        <f>'[7]EN_16'!C227</f>
        <v>31</v>
      </c>
      <c r="D223" s="108">
        <f>'[7]EN_16'!D227</f>
        <v>248</v>
      </c>
      <c r="E223" s="108">
        <f>'[7]EN_16'!E227</f>
        <v>227</v>
      </c>
      <c r="F223" s="108">
        <f>'[7]EN_16'!F227</f>
        <v>219</v>
      </c>
      <c r="G223" s="108">
        <f>'[7]EN_16'!G227</f>
        <v>219</v>
      </c>
      <c r="H223" s="108">
        <f>'[7]EN_16'!H227</f>
        <v>198</v>
      </c>
      <c r="I223" s="108">
        <f>'[7]EN_16'!I227</f>
        <v>183</v>
      </c>
      <c r="J223" s="108">
        <f>'[7]EN_16'!J227</f>
        <v>203</v>
      </c>
      <c r="K223" s="108">
        <f>'[7]EN_16'!K227</f>
        <v>221</v>
      </c>
      <c r="L223" s="108">
        <f>'[7]EN_16'!L227</f>
        <v>280</v>
      </c>
      <c r="M223" s="108">
        <f>'[7]EN_16'!M227</f>
        <v>288</v>
      </c>
      <c r="N223" s="108">
        <f>'[7]EN_16'!N227</f>
        <v>272</v>
      </c>
      <c r="O223" s="108">
        <f>'[7]EN_16'!O227</f>
        <v>253</v>
      </c>
      <c r="P223" s="108">
        <f>'[7]EN_16'!P227</f>
        <v>255</v>
      </c>
      <c r="Q223" s="108">
        <f>'[7]EN_16'!Q227</f>
        <v>236</v>
      </c>
      <c r="R223" s="108">
        <f>'[7]EN_16'!R227</f>
        <v>242</v>
      </c>
      <c r="S223" s="108">
        <f>'[7]EN_16'!S227</f>
        <v>243</v>
      </c>
      <c r="T223" s="108">
        <f>'[7]EN_16'!T227</f>
        <v>244</v>
      </c>
      <c r="U223" s="108">
        <f>'[7]EN_16'!U227</f>
        <v>261</v>
      </c>
    </row>
    <row r="224" spans="1:21" ht="12.75">
      <c r="A224" s="107" t="s">
        <v>60</v>
      </c>
      <c r="B224" s="3"/>
      <c r="C224" s="108">
        <f>'[7]EN_16'!C228</f>
        <v>5</v>
      </c>
      <c r="D224" s="108">
        <f>'[7]EN_16'!D228</f>
        <v>5</v>
      </c>
      <c r="E224" s="108">
        <f>'[7]EN_16'!E228</f>
        <v>5</v>
      </c>
      <c r="F224" s="108">
        <f>'[7]EN_16'!F228</f>
        <v>5</v>
      </c>
      <c r="G224" s="108">
        <f>'[7]EN_16'!G228</f>
        <v>5</v>
      </c>
      <c r="H224" s="108">
        <f>'[7]EN_16'!H228</f>
        <v>6</v>
      </c>
      <c r="I224" s="108">
        <f>'[7]EN_16'!I228</f>
        <v>7</v>
      </c>
      <c r="J224" s="108">
        <f>'[7]EN_16'!J228</f>
        <v>7</v>
      </c>
      <c r="K224" s="108">
        <f>'[7]EN_16'!K228</f>
        <v>7</v>
      </c>
      <c r="L224" s="108">
        <f>'[7]EN_16'!L228</f>
        <v>8</v>
      </c>
      <c r="M224" s="108">
        <f>'[7]EN_16'!M228</f>
        <v>8</v>
      </c>
      <c r="N224" s="108">
        <f>'[7]EN_16'!N228</f>
        <v>8</v>
      </c>
      <c r="O224" s="108">
        <f>'[7]EN_16'!O228</f>
        <v>9</v>
      </c>
      <c r="P224" s="108">
        <f>'[7]EN_16'!P228</f>
        <v>35</v>
      </c>
      <c r="Q224" s="108">
        <f>'[7]EN_16'!Q228</f>
        <v>37</v>
      </c>
      <c r="R224" s="108">
        <f>'[7]EN_16'!R228</f>
        <v>38</v>
      </c>
      <c r="S224" s="108">
        <f>'[7]EN_16'!S228</f>
        <v>39</v>
      </c>
      <c r="T224" s="108">
        <f>'[7]EN_16'!T228</f>
        <v>40</v>
      </c>
      <c r="U224" s="108">
        <f>'[7]EN_16'!U228</f>
        <v>40</v>
      </c>
    </row>
    <row r="225" spans="1:21" ht="12.75">
      <c r="A225" s="107" t="s">
        <v>51</v>
      </c>
      <c r="B225" s="3"/>
      <c r="C225" s="108">
        <f>'[7]EN_16'!C229</f>
        <v>1547</v>
      </c>
      <c r="D225" s="108">
        <f>'[7]EN_16'!D229</f>
        <v>1505</v>
      </c>
      <c r="E225" s="108">
        <f>'[7]EN_16'!E229</f>
        <v>1182</v>
      </c>
      <c r="F225" s="108">
        <f>'[7]EN_16'!F229</f>
        <v>1086</v>
      </c>
      <c r="G225" s="108">
        <f>'[7]EN_16'!G229</f>
        <v>1105</v>
      </c>
      <c r="H225" s="108">
        <f>'[7]EN_16'!H229</f>
        <v>1234</v>
      </c>
      <c r="I225" s="108">
        <f>'[7]EN_16'!I229</f>
        <v>753</v>
      </c>
      <c r="J225" s="108">
        <f>'[7]EN_16'!J229</f>
        <v>581</v>
      </c>
      <c r="K225" s="108">
        <f>'[7]EN_16'!K229</f>
        <v>545</v>
      </c>
      <c r="L225" s="108">
        <f>'[7]EN_16'!L229</f>
        <v>651</v>
      </c>
      <c r="M225" s="108">
        <f>'[7]EN_16'!M229</f>
        <v>660</v>
      </c>
      <c r="N225" s="108">
        <f>'[7]EN_16'!N229</f>
        <v>621</v>
      </c>
      <c r="O225" s="108">
        <f>'[7]EN_16'!O229</f>
        <v>576</v>
      </c>
      <c r="P225" s="108">
        <f>'[7]EN_16'!P229</f>
        <v>583</v>
      </c>
      <c r="Q225" s="108">
        <f>'[7]EN_16'!Q229</f>
        <v>563</v>
      </c>
      <c r="R225" s="108">
        <f>'[7]EN_16'!R229</f>
        <v>549</v>
      </c>
      <c r="S225" s="108">
        <f>'[7]EN_16'!S229</f>
        <v>557</v>
      </c>
      <c r="T225" s="108">
        <f>'[7]EN_16'!T229</f>
        <v>521</v>
      </c>
      <c r="U225" s="108">
        <f>'[7]EN_16'!U229</f>
        <v>514</v>
      </c>
    </row>
    <row r="226" spans="1:21" ht="12.75">
      <c r="A226" s="107" t="s">
        <v>52</v>
      </c>
      <c r="B226" s="3"/>
      <c r="C226" s="108">
        <f>'[7]EN_16'!C230</f>
        <v>995</v>
      </c>
      <c r="D226" s="108">
        <f>'[7]EN_16'!D230</f>
        <v>1035</v>
      </c>
      <c r="E226" s="108">
        <f>'[7]EN_16'!E230</f>
        <v>1033</v>
      </c>
      <c r="F226" s="108">
        <f>'[7]EN_16'!F230</f>
        <v>973</v>
      </c>
      <c r="G226" s="108">
        <f>'[7]EN_16'!G230</f>
        <v>952</v>
      </c>
      <c r="H226" s="108">
        <f>'[7]EN_16'!H230</f>
        <v>944</v>
      </c>
      <c r="I226" s="108">
        <f>'[7]EN_16'!I230</f>
        <v>1001</v>
      </c>
      <c r="J226" s="108">
        <f>'[7]EN_16'!J230</f>
        <v>998</v>
      </c>
      <c r="K226" s="108">
        <f>'[7]EN_16'!K230</f>
        <v>968</v>
      </c>
      <c r="L226" s="108">
        <f>'[7]EN_16'!L230</f>
        <v>969</v>
      </c>
      <c r="M226" s="108">
        <f>'[7]EN_16'!M230</f>
        <v>967</v>
      </c>
      <c r="N226" s="108">
        <f>'[7]EN_16'!N230</f>
        <v>943</v>
      </c>
      <c r="O226" s="108">
        <f>'[7]EN_16'!O230</f>
        <v>934</v>
      </c>
      <c r="P226" s="108">
        <f>'[7]EN_16'!P230</f>
        <v>906</v>
      </c>
      <c r="Q226" s="108">
        <f>'[7]EN_16'!Q230</f>
        <v>866</v>
      </c>
      <c r="R226" s="108">
        <f>'[7]EN_16'!R230</f>
        <v>861</v>
      </c>
      <c r="S226" s="108">
        <f>'[7]EN_16'!S230</f>
        <v>893</v>
      </c>
      <c r="T226" s="108">
        <f>'[7]EN_16'!T230</f>
        <v>858</v>
      </c>
      <c r="U226" s="108">
        <f>'[7]EN_16'!U230</f>
        <v>878</v>
      </c>
    </row>
    <row r="227" spans="1:21" ht="12.75">
      <c r="A227" s="107" t="s">
        <v>54</v>
      </c>
      <c r="B227" s="3"/>
      <c r="C227" s="108">
        <f>'[7]EN_16'!C231</f>
        <v>708</v>
      </c>
      <c r="D227" s="108">
        <f>'[7]EN_16'!D231</f>
        <v>716</v>
      </c>
      <c r="E227" s="108">
        <f>'[7]EN_16'!E231</f>
        <v>401</v>
      </c>
      <c r="F227" s="108">
        <f>'[7]EN_16'!F231</f>
        <v>188</v>
      </c>
      <c r="G227" s="108">
        <f>'[7]EN_16'!G231</f>
        <v>123</v>
      </c>
      <c r="H227" s="108">
        <f>'[7]EN_16'!H231</f>
        <v>83</v>
      </c>
      <c r="I227" s="108">
        <f>'[7]EN_16'!I231</f>
        <v>99</v>
      </c>
      <c r="J227" s="108">
        <f>'[7]EN_16'!J231</f>
        <v>82</v>
      </c>
      <c r="K227" s="108">
        <f>'[7]EN_16'!K231</f>
        <v>86</v>
      </c>
      <c r="L227" s="108">
        <f>'[7]EN_16'!L231</f>
        <v>56</v>
      </c>
      <c r="M227" s="108">
        <f>'[7]EN_16'!M231</f>
        <v>58</v>
      </c>
      <c r="N227" s="108">
        <f>'[7]EN_16'!N231</f>
        <v>60</v>
      </c>
      <c r="O227" s="108">
        <f>'[7]EN_16'!O231</f>
        <v>80</v>
      </c>
      <c r="P227" s="108">
        <f>'[7]EN_16'!P231</f>
        <v>67</v>
      </c>
      <c r="Q227" s="108">
        <f>'[7]EN_16'!Q231</f>
        <v>108</v>
      </c>
      <c r="R227" s="108">
        <f>'[7]EN_16'!R231</f>
        <v>101</v>
      </c>
      <c r="S227" s="108">
        <f>'[7]EN_16'!S231</f>
        <v>98</v>
      </c>
      <c r="T227" s="108">
        <f>'[7]EN_16'!T231</f>
        <v>92</v>
      </c>
      <c r="U227" s="108">
        <f>'[7]EN_16'!U231</f>
        <v>71</v>
      </c>
    </row>
    <row r="228" spans="1:21" ht="12.75">
      <c r="A228" s="107" t="s">
        <v>73</v>
      </c>
      <c r="B228" s="3"/>
      <c r="C228" s="108">
        <f>'[7]EN_16'!C232</f>
        <v>925</v>
      </c>
      <c r="D228" s="108">
        <f>'[7]EN_16'!D232</f>
        <v>812</v>
      </c>
      <c r="E228" s="108">
        <f>'[7]EN_16'!E232</f>
        <v>847</v>
      </c>
      <c r="F228" s="108">
        <f>'[7]EN_16'!F232</f>
        <v>840</v>
      </c>
      <c r="G228" s="108">
        <f>'[7]EN_16'!G232</f>
        <v>752</v>
      </c>
      <c r="H228" s="108">
        <f>'[7]EN_16'!H232</f>
        <v>755</v>
      </c>
      <c r="I228" s="108">
        <f>'[7]EN_16'!I232</f>
        <v>724</v>
      </c>
      <c r="J228" s="108">
        <f>'[7]EN_16'!J232</f>
        <v>711</v>
      </c>
      <c r="K228" s="108">
        <f>'[7]EN_16'!K232</f>
        <v>726</v>
      </c>
      <c r="L228" s="108">
        <f>'[7]EN_16'!L232</f>
        <v>721</v>
      </c>
      <c r="M228" s="108">
        <f>'[7]EN_16'!M232</f>
        <v>747</v>
      </c>
      <c r="N228" s="108">
        <f>'[7]EN_16'!N232</f>
        <v>764</v>
      </c>
      <c r="O228" s="108">
        <f>'[7]EN_16'!O232</f>
        <v>771</v>
      </c>
      <c r="P228" s="108">
        <f>'[7]EN_16'!P232</f>
        <v>773</v>
      </c>
      <c r="Q228" s="108">
        <f>'[7]EN_16'!Q232</f>
        <v>769</v>
      </c>
      <c r="R228" s="108">
        <f>'[7]EN_16'!R232</f>
        <v>764</v>
      </c>
      <c r="S228" s="108">
        <f>'[7]EN_16'!S232</f>
        <v>792</v>
      </c>
      <c r="T228" s="108">
        <f>'[7]EN_16'!T232</f>
        <v>798</v>
      </c>
      <c r="U228" s="108">
        <f>'[7]EN_16'!U232</f>
        <v>830</v>
      </c>
    </row>
    <row r="229" spans="1:21" ht="12.75">
      <c r="A229" s="107" t="s">
        <v>58</v>
      </c>
      <c r="B229" s="3"/>
      <c r="C229" s="108">
        <f>'[7]EN_16'!C233</f>
        <v>3275</v>
      </c>
      <c r="D229" s="108">
        <f>'[7]EN_16'!D233</f>
        <v>3258</v>
      </c>
      <c r="E229" s="108">
        <f>'[7]EN_16'!E233</f>
        <v>3242</v>
      </c>
      <c r="F229" s="108">
        <f>'[7]EN_16'!F233</f>
        <v>2947</v>
      </c>
      <c r="G229" s="108">
        <f>'[7]EN_16'!G233</f>
        <v>2859</v>
      </c>
      <c r="H229" s="108">
        <f>'[7]EN_16'!H233</f>
        <v>3048</v>
      </c>
      <c r="I229" s="108">
        <f>'[7]EN_16'!I233</f>
        <v>3140</v>
      </c>
      <c r="J229" s="108">
        <f>'[7]EN_16'!J233</f>
        <v>3192</v>
      </c>
      <c r="K229" s="108">
        <f>'[7]EN_16'!K233</f>
        <v>3194</v>
      </c>
      <c r="L229" s="108">
        <f>'[7]EN_16'!L233</f>
        <v>3121</v>
      </c>
      <c r="M229" s="108">
        <f>'[7]EN_16'!M233</f>
        <v>3080</v>
      </c>
      <c r="N229" s="108">
        <f>'[7]EN_16'!N233</f>
        <v>3093</v>
      </c>
      <c r="O229" s="108">
        <f>'[7]EN_16'!O233</f>
        <v>3036</v>
      </c>
      <c r="P229" s="108">
        <f>'[7]EN_16'!P233</f>
        <v>4201</v>
      </c>
      <c r="Q229" s="108">
        <f>'[7]EN_16'!Q233</f>
        <v>4247</v>
      </c>
      <c r="R229" s="108">
        <f>'[7]EN_16'!R233</f>
        <v>4119</v>
      </c>
      <c r="S229" s="108">
        <f>'[7]EN_16'!S233</f>
        <v>3958</v>
      </c>
      <c r="T229" s="108">
        <f>'[7]EN_16'!T233</f>
        <v>3924</v>
      </c>
      <c r="U229" s="108">
        <f>'[7]EN_16'!U233</f>
        <v>4073</v>
      </c>
    </row>
    <row r="230" spans="1:21" ht="12.75">
      <c r="A230" s="107" t="s">
        <v>138</v>
      </c>
      <c r="B230" s="3"/>
      <c r="C230" s="108">
        <f>'[7]EN_16'!C234</f>
        <v>3042</v>
      </c>
      <c r="D230" s="108">
        <f>'[7]EN_16'!D234</f>
        <v>3248</v>
      </c>
      <c r="E230" s="108">
        <f>'[7]EN_16'!E234</f>
        <v>3206</v>
      </c>
      <c r="F230" s="108">
        <f>'[7]EN_16'!F234</f>
        <v>2753</v>
      </c>
      <c r="G230" s="108">
        <f>'[7]EN_16'!G234</f>
        <v>2741</v>
      </c>
      <c r="H230" s="108">
        <f>'[7]EN_16'!H234</f>
        <v>2679</v>
      </c>
      <c r="I230" s="108">
        <f>'[7]EN_16'!I234</f>
        <v>2713</v>
      </c>
      <c r="J230" s="108">
        <f>'[7]EN_16'!J234</f>
        <v>2691</v>
      </c>
      <c r="K230" s="108">
        <f>'[7]EN_16'!K234</f>
        <v>2696</v>
      </c>
      <c r="L230" s="108">
        <f>'[7]EN_16'!L234</f>
        <v>2651</v>
      </c>
      <c r="M230" s="108">
        <f>'[7]EN_16'!M234</f>
        <v>2736</v>
      </c>
      <c r="N230" s="108">
        <f>'[7]EN_16'!N234</f>
        <v>2702</v>
      </c>
      <c r="O230" s="108">
        <f>'[7]EN_16'!O234</f>
        <v>2583</v>
      </c>
      <c r="P230" s="108">
        <f>'[7]EN_16'!P234</f>
        <v>2633</v>
      </c>
      <c r="Q230" s="108">
        <f>'[7]EN_16'!Q234</f>
        <v>2659</v>
      </c>
      <c r="R230" s="108">
        <f>'[7]EN_16'!R234</f>
        <v>2571</v>
      </c>
      <c r="S230" s="108">
        <f>'[7]EN_16'!S234</f>
        <v>2621</v>
      </c>
      <c r="T230" s="108">
        <f>'[7]EN_16'!T234</f>
        <v>980</v>
      </c>
      <c r="U230" s="108">
        <f>'[7]EN_16'!U234</f>
        <v>1006</v>
      </c>
    </row>
    <row r="231" spans="1:21" ht="12.75">
      <c r="A231" s="107" t="s">
        <v>56</v>
      </c>
      <c r="B231" s="3"/>
      <c r="C231" s="108">
        <f>'[7]EN_16'!C235</f>
        <v>1026</v>
      </c>
      <c r="D231" s="108">
        <f>'[7]EN_16'!D235</f>
        <v>1097</v>
      </c>
      <c r="E231" s="108">
        <f>'[7]EN_16'!E235</f>
        <v>1056</v>
      </c>
      <c r="F231" s="108">
        <f>'[7]EN_16'!F235</f>
        <v>1072</v>
      </c>
      <c r="G231" s="108">
        <f>'[7]EN_16'!G235</f>
        <v>1081</v>
      </c>
      <c r="H231" s="108">
        <f>'[7]EN_16'!H235</f>
        <v>1010</v>
      </c>
      <c r="I231" s="108">
        <f>'[7]EN_16'!I235</f>
        <v>1045</v>
      </c>
      <c r="J231" s="108">
        <f>'[7]EN_16'!J235</f>
        <v>1056</v>
      </c>
      <c r="K231" s="108">
        <f>'[7]EN_16'!K235</f>
        <v>1074</v>
      </c>
      <c r="L231" s="108">
        <f>'[7]EN_16'!L235</f>
        <v>1075</v>
      </c>
      <c r="M231" s="108">
        <f>'[7]EN_16'!M235</f>
        <v>1108</v>
      </c>
      <c r="N231" s="108">
        <f>'[7]EN_16'!N235</f>
        <v>1107</v>
      </c>
      <c r="O231" s="108">
        <f>'[7]EN_16'!O235</f>
        <v>1150</v>
      </c>
      <c r="P231" s="108">
        <f>'[7]EN_16'!P235</f>
        <v>1247</v>
      </c>
      <c r="Q231" s="108">
        <f>'[7]EN_16'!Q235</f>
        <v>1104</v>
      </c>
      <c r="R231" s="108">
        <f>'[7]EN_16'!R235</f>
        <v>1143</v>
      </c>
      <c r="S231" s="108">
        <f>'[7]EN_16'!S235</f>
        <v>1175</v>
      </c>
      <c r="T231" s="108">
        <f>'[7]EN_16'!T235</f>
        <v>1098</v>
      </c>
      <c r="U231" s="108">
        <f>'[7]EN_16'!U235</f>
        <v>1088</v>
      </c>
    </row>
    <row r="232" spans="1:21" ht="12.75">
      <c r="A232" s="107" t="s">
        <v>64</v>
      </c>
      <c r="B232" s="3"/>
      <c r="C232" s="108">
        <f>'[7]EN_16'!C236</f>
        <v>1129</v>
      </c>
      <c r="D232" s="108">
        <f>'[7]EN_16'!D236</f>
        <v>949</v>
      </c>
      <c r="E232" s="108">
        <f>'[7]EN_16'!E236</f>
        <v>750</v>
      </c>
      <c r="F232" s="108">
        <f>'[7]EN_16'!F236</f>
        <v>664</v>
      </c>
      <c r="G232" s="108">
        <f>'[7]EN_16'!G236</f>
        <v>667</v>
      </c>
      <c r="H232" s="108">
        <f>'[7]EN_16'!H236</f>
        <v>649</v>
      </c>
      <c r="I232" s="108">
        <f>'[7]EN_16'!I236</f>
        <v>707</v>
      </c>
      <c r="J232" s="108">
        <f>'[7]EN_16'!J236</f>
        <v>689</v>
      </c>
      <c r="K232" s="108">
        <f>'[7]EN_16'!K236</f>
        <v>705</v>
      </c>
      <c r="L232" s="108">
        <f>'[7]EN_16'!L236</f>
        <v>719</v>
      </c>
      <c r="M232" s="108">
        <f>'[7]EN_16'!M236</f>
        <v>696</v>
      </c>
      <c r="N232" s="108">
        <f>'[7]EN_16'!N236</f>
        <v>669</v>
      </c>
      <c r="O232" s="108">
        <f>'[7]EN_16'!O236</f>
        <v>651</v>
      </c>
      <c r="P232" s="108">
        <f>'[7]EN_16'!P236</f>
        <v>614</v>
      </c>
      <c r="Q232" s="108">
        <f>'[7]EN_16'!Q236</f>
        <v>615</v>
      </c>
      <c r="R232" s="108">
        <f>'[7]EN_16'!R236</f>
        <v>577</v>
      </c>
      <c r="S232" s="108">
        <f>'[7]EN_16'!S236</f>
        <v>420</v>
      </c>
      <c r="T232" s="108">
        <f>'[7]EN_16'!T236</f>
        <v>493</v>
      </c>
      <c r="U232" s="108">
        <f>'[7]EN_16'!U236</f>
        <v>517</v>
      </c>
    </row>
    <row r="233" spans="1:21" ht="12.75">
      <c r="A233" s="107" t="s">
        <v>77</v>
      </c>
      <c r="B233" s="3"/>
      <c r="C233" s="108">
        <f>'[7]EN_16'!C237</f>
        <v>275</v>
      </c>
      <c r="D233" s="108">
        <f>'[7]EN_16'!D237</f>
        <v>287</v>
      </c>
      <c r="E233" s="108">
        <f>'[7]EN_16'!E237</f>
        <v>305</v>
      </c>
      <c r="F233" s="108">
        <f>'[7]EN_16'!F237</f>
        <v>316</v>
      </c>
      <c r="G233" s="108">
        <f>'[7]EN_16'!G237</f>
        <v>318</v>
      </c>
      <c r="H233" s="108">
        <f>'[7]EN_16'!H237</f>
        <v>320</v>
      </c>
      <c r="I233" s="108">
        <f>'[7]EN_16'!I237</f>
        <v>345</v>
      </c>
      <c r="J233" s="108">
        <f>'[7]EN_16'!J237</f>
        <v>337</v>
      </c>
      <c r="K233" s="108">
        <f>'[7]EN_16'!K237</f>
        <v>329</v>
      </c>
      <c r="L233" s="108">
        <f>'[7]EN_16'!L237</f>
        <v>325</v>
      </c>
      <c r="M233" s="108">
        <f>'[7]EN_16'!M237</f>
        <v>311</v>
      </c>
      <c r="N233" s="108">
        <f>'[7]EN_16'!N237</f>
        <v>285</v>
      </c>
      <c r="O233" s="108">
        <f>'[7]EN_16'!O237</f>
        <v>301</v>
      </c>
      <c r="P233" s="108">
        <f>'[7]EN_16'!P237</f>
        <v>314</v>
      </c>
      <c r="Q233" s="108">
        <f>'[7]EN_16'!Q237</f>
        <v>307</v>
      </c>
      <c r="R233" s="108">
        <f>'[7]EN_16'!R237</f>
        <v>302</v>
      </c>
      <c r="S233" s="108">
        <f>'[7]EN_16'!S237</f>
        <v>258</v>
      </c>
      <c r="T233" s="108">
        <f>'[7]EN_16'!T237</f>
        <v>0</v>
      </c>
      <c r="U233" s="108">
        <f>'[7]EN_16'!U237</f>
        <v>0</v>
      </c>
    </row>
    <row r="234" spans="1:21" ht="12.75">
      <c r="A234" s="107" t="s">
        <v>55</v>
      </c>
      <c r="B234" s="3"/>
      <c r="C234" s="108">
        <f>'[7]EN_16'!C238</f>
        <v>249</v>
      </c>
      <c r="D234" s="108">
        <f>'[7]EN_16'!D238</f>
        <v>258</v>
      </c>
      <c r="E234" s="108">
        <f>'[7]EN_16'!E238</f>
        <v>263</v>
      </c>
      <c r="F234" s="108">
        <f>'[7]EN_16'!F238</f>
        <v>265</v>
      </c>
      <c r="G234" s="108">
        <f>'[7]EN_16'!G238</f>
        <v>296</v>
      </c>
      <c r="H234" s="108">
        <f>'[7]EN_16'!H238</f>
        <v>335</v>
      </c>
      <c r="I234" s="108">
        <f>'[7]EN_16'!I238</f>
        <v>280</v>
      </c>
      <c r="J234" s="108">
        <f>'[7]EN_16'!J238</f>
        <v>290</v>
      </c>
      <c r="K234" s="108">
        <f>'[7]EN_16'!K238</f>
        <v>291</v>
      </c>
      <c r="L234" s="108">
        <f>'[7]EN_16'!L238</f>
        <v>300</v>
      </c>
      <c r="M234" s="108">
        <f>'[7]EN_16'!M238</f>
        <v>313</v>
      </c>
      <c r="N234" s="108">
        <f>'[7]EN_16'!N238</f>
        <v>319</v>
      </c>
      <c r="O234" s="108">
        <f>'[7]EN_16'!O238</f>
        <v>320</v>
      </c>
      <c r="P234" s="108">
        <f>'[7]EN_16'!P238</f>
        <v>321</v>
      </c>
      <c r="Q234" s="108">
        <f>'[7]EN_16'!Q238</f>
        <v>310</v>
      </c>
      <c r="R234" s="108">
        <f>'[7]EN_16'!R238</f>
        <v>321</v>
      </c>
      <c r="S234" s="108">
        <f>'[7]EN_16'!S238</f>
        <v>254</v>
      </c>
      <c r="T234" s="108">
        <f>'[7]EN_16'!T238</f>
        <v>297</v>
      </c>
      <c r="U234" s="108">
        <f>'[7]EN_16'!U238</f>
        <v>304</v>
      </c>
    </row>
    <row r="235" spans="1:21" ht="12.75">
      <c r="A235" s="107" t="s">
        <v>59</v>
      </c>
      <c r="B235" s="3"/>
      <c r="C235" s="108">
        <f>'[7]EN_16'!C239</f>
        <v>3104</v>
      </c>
      <c r="D235" s="108">
        <f>'[7]EN_16'!D239</f>
        <v>2915</v>
      </c>
      <c r="E235" s="108">
        <f>'[7]EN_16'!E239</f>
        <v>2990</v>
      </c>
      <c r="F235" s="108">
        <f>'[7]EN_16'!F239</f>
        <v>3239</v>
      </c>
      <c r="G235" s="108">
        <f>'[7]EN_16'!G239</f>
        <v>3242</v>
      </c>
      <c r="H235" s="108">
        <f>'[7]EN_16'!H239</f>
        <v>3243</v>
      </c>
      <c r="I235" s="108">
        <f>'[7]EN_16'!I239</f>
        <v>3262</v>
      </c>
      <c r="J235" s="108">
        <f>'[7]EN_16'!J239</f>
        <v>3190</v>
      </c>
      <c r="K235" s="108">
        <f>'[7]EN_16'!K239</f>
        <v>3180</v>
      </c>
      <c r="L235" s="108">
        <f>'[7]EN_16'!L239</f>
        <v>3130</v>
      </c>
      <c r="M235" s="108">
        <f>'[7]EN_16'!M239</f>
        <v>3219</v>
      </c>
      <c r="N235" s="108">
        <f>'[7]EN_16'!N239</f>
        <v>3358</v>
      </c>
      <c r="O235" s="108">
        <f>'[7]EN_16'!O239</f>
        <v>3302</v>
      </c>
      <c r="P235" s="108">
        <f>'[7]EN_16'!P239</f>
        <v>3340</v>
      </c>
      <c r="Q235" s="108">
        <f>'[7]EN_16'!Q239</f>
        <v>3330</v>
      </c>
      <c r="R235" s="108">
        <f>'[7]EN_16'!R239</f>
        <v>3379</v>
      </c>
      <c r="S235" s="108">
        <f>'[7]EN_16'!S239</f>
        <v>3398</v>
      </c>
      <c r="T235" s="108">
        <f>'[7]EN_16'!T239</f>
        <v>3258</v>
      </c>
      <c r="U235" s="108">
        <f>'[7]EN_16'!U239</f>
        <v>3260</v>
      </c>
    </row>
    <row r="236" spans="1:21" ht="12.75">
      <c r="A236" s="107" t="s">
        <v>61</v>
      </c>
      <c r="B236" s="3"/>
      <c r="C236" s="108">
        <f>'[7]EN_16'!C240</f>
        <v>613</v>
      </c>
      <c r="D236" s="108">
        <f>'[7]EN_16'!D240</f>
        <v>526</v>
      </c>
      <c r="E236" s="108">
        <f>'[7]EN_16'!E240</f>
        <v>364</v>
      </c>
      <c r="F236" s="108">
        <f>'[7]EN_16'!F240</f>
        <v>289</v>
      </c>
      <c r="G236" s="108">
        <f>'[7]EN_16'!G240</f>
        <v>235</v>
      </c>
      <c r="H236" s="108">
        <f>'[7]EN_16'!H240</f>
        <v>166</v>
      </c>
      <c r="I236" s="108">
        <f>'[7]EN_16'!I240</f>
        <v>166</v>
      </c>
      <c r="J236" s="108">
        <f>'[7]EN_16'!J240</f>
        <v>146</v>
      </c>
      <c r="K236" s="108">
        <f>'[7]EN_16'!K240</f>
        <v>128</v>
      </c>
      <c r="L236" s="108">
        <f>'[7]EN_16'!L240</f>
        <v>133</v>
      </c>
      <c r="M236" s="108">
        <f>'[7]EN_16'!M240</f>
        <v>129</v>
      </c>
      <c r="N236" s="108">
        <f>'[7]EN_16'!N240</f>
        <v>135</v>
      </c>
      <c r="O236" s="108">
        <f>'[7]EN_16'!O240</f>
        <v>128</v>
      </c>
      <c r="P236" s="108">
        <f>'[7]EN_16'!P240</f>
        <v>146</v>
      </c>
      <c r="Q236" s="108">
        <f>'[7]EN_16'!Q240</f>
        <v>155</v>
      </c>
      <c r="R236" s="108">
        <f>'[7]EN_16'!R240</f>
        <v>152</v>
      </c>
      <c r="S236" s="108">
        <f>'[7]EN_16'!S240</f>
        <v>154</v>
      </c>
      <c r="T236" s="108">
        <f>'[7]EN_16'!T240</f>
        <v>155</v>
      </c>
      <c r="U236" s="108">
        <f>'[7]EN_16'!U240</f>
        <v>131</v>
      </c>
    </row>
    <row r="237" spans="1:21" ht="12.75">
      <c r="A237" s="107" t="s">
        <v>62</v>
      </c>
      <c r="B237" s="3"/>
      <c r="C237" s="108">
        <f>'[7]EN_16'!C241</f>
        <v>798</v>
      </c>
      <c r="D237" s="108">
        <f>'[7]EN_16'!D241</f>
        <v>687</v>
      </c>
      <c r="E237" s="108">
        <f>'[7]EN_16'!E241</f>
        <v>431</v>
      </c>
      <c r="F237" s="108">
        <f>'[7]EN_16'!F241</f>
        <v>294</v>
      </c>
      <c r="G237" s="108">
        <f>'[7]EN_16'!G241</f>
        <v>235</v>
      </c>
      <c r="H237" s="108">
        <f>'[7]EN_16'!H241</f>
        <v>204</v>
      </c>
      <c r="I237" s="108">
        <f>'[7]EN_16'!I241</f>
        <v>204</v>
      </c>
      <c r="J237" s="108">
        <f>'[7]EN_16'!J241</f>
        <v>177</v>
      </c>
      <c r="K237" s="108">
        <f>'[7]EN_16'!K241</f>
        <v>162</v>
      </c>
      <c r="L237" s="108">
        <f>'[7]EN_16'!L241</f>
        <v>113</v>
      </c>
      <c r="M237" s="108">
        <f>'[7]EN_16'!M241</f>
        <v>99</v>
      </c>
      <c r="N237" s="108">
        <f>'[7]EN_16'!N241</f>
        <v>99</v>
      </c>
      <c r="O237" s="108">
        <f>'[7]EN_16'!O241</f>
        <v>104</v>
      </c>
      <c r="P237" s="108">
        <f>'[7]EN_16'!P241</f>
        <v>102</v>
      </c>
      <c r="Q237" s="108">
        <f>'[7]EN_16'!Q241</f>
        <v>105</v>
      </c>
      <c r="R237" s="108">
        <f>'[7]EN_16'!R241</f>
        <v>105</v>
      </c>
      <c r="S237" s="108">
        <f>'[7]EN_16'!S241</f>
        <v>113</v>
      </c>
      <c r="T237" s="108">
        <f>'[7]EN_16'!T241</f>
        <v>119</v>
      </c>
      <c r="U237" s="108">
        <f>'[7]EN_16'!U241</f>
        <v>115</v>
      </c>
    </row>
    <row r="238" spans="1:21" ht="12.75">
      <c r="A238" s="107" t="s">
        <v>139</v>
      </c>
      <c r="B238" s="3"/>
      <c r="C238" s="108">
        <f>'[7]EN_16'!C242</f>
        <v>11</v>
      </c>
      <c r="D238" s="108">
        <f>'[7]EN_16'!D242</f>
        <v>12</v>
      </c>
      <c r="E238" s="108">
        <f>'[7]EN_16'!E242</f>
        <v>13</v>
      </c>
      <c r="F238" s="108">
        <f>'[7]EN_16'!F242</f>
        <v>11</v>
      </c>
      <c r="G238" s="108">
        <f>'[7]EN_16'!G242</f>
        <v>12</v>
      </c>
      <c r="H238" s="108">
        <f>'[7]EN_16'!H242</f>
        <v>11</v>
      </c>
      <c r="I238" s="108">
        <f>'[7]EN_16'!I242</f>
        <v>12</v>
      </c>
      <c r="J238" s="108">
        <f>'[7]EN_16'!J242</f>
        <v>13</v>
      </c>
      <c r="K238" s="108">
        <f>'[7]EN_16'!K242</f>
        <v>13</v>
      </c>
      <c r="L238" s="108">
        <f>'[7]EN_16'!L242</f>
        <v>15</v>
      </c>
      <c r="M238" s="108">
        <f>'[7]EN_16'!M242</f>
        <v>13</v>
      </c>
      <c r="N238" s="108">
        <f>'[7]EN_16'!N242</f>
        <v>13</v>
      </c>
      <c r="O238" s="108">
        <f>'[7]EN_16'!O242</f>
        <v>11</v>
      </c>
      <c r="P238" s="108">
        <f>'[7]EN_16'!P242</f>
        <v>11</v>
      </c>
      <c r="Q238" s="108">
        <f>'[7]EN_16'!Q242</f>
        <v>19</v>
      </c>
      <c r="R238" s="108">
        <f>'[7]EN_16'!R242</f>
        <v>24</v>
      </c>
      <c r="S238" s="108">
        <f>'[7]EN_16'!S242</f>
        <v>25</v>
      </c>
      <c r="T238" s="108">
        <f>'[7]EN_16'!T242</f>
        <v>27</v>
      </c>
      <c r="U238" s="108">
        <f>'[7]EN_16'!U242</f>
        <v>32</v>
      </c>
    </row>
    <row r="239" spans="1:21" ht="12.75">
      <c r="A239" s="107" t="s">
        <v>65</v>
      </c>
      <c r="B239" s="3"/>
      <c r="C239" s="108">
        <f>'[7]EN_16'!C243</f>
        <v>0</v>
      </c>
      <c r="D239" s="108">
        <f>'[7]EN_16'!D243</f>
        <v>0</v>
      </c>
      <c r="E239" s="108">
        <f>'[7]EN_16'!E243</f>
        <v>0</v>
      </c>
      <c r="F239" s="108">
        <f>'[7]EN_16'!F243</f>
        <v>0</v>
      </c>
      <c r="G239" s="108">
        <f>'[7]EN_16'!G243</f>
        <v>0</v>
      </c>
      <c r="H239" s="108">
        <f>'[7]EN_16'!H243</f>
        <v>0</v>
      </c>
      <c r="I239" s="108">
        <f>'[7]EN_16'!I243</f>
        <v>0</v>
      </c>
      <c r="J239" s="108">
        <f>'[7]EN_16'!J243</f>
        <v>0</v>
      </c>
      <c r="K239" s="108">
        <f>'[7]EN_16'!K243</f>
        <v>0</v>
      </c>
      <c r="L239" s="108">
        <f>'[7]EN_16'!L243</f>
        <v>0</v>
      </c>
      <c r="M239" s="108">
        <f>'[7]EN_16'!M243</f>
        <v>0</v>
      </c>
      <c r="N239" s="108">
        <f>'[7]EN_16'!N243</f>
        <v>0</v>
      </c>
      <c r="O239" s="108">
        <f>'[7]EN_16'!O243</f>
        <v>0</v>
      </c>
      <c r="P239" s="108">
        <f>'[7]EN_16'!P243</f>
        <v>0</v>
      </c>
      <c r="Q239" s="108">
        <f>'[7]EN_16'!Q243</f>
        <v>0</v>
      </c>
      <c r="R239" s="108">
        <f>'[7]EN_16'!R243</f>
        <v>0</v>
      </c>
      <c r="S239" s="108">
        <f>'[7]EN_16'!S243</f>
        <v>0</v>
      </c>
      <c r="T239" s="108">
        <f>'[7]EN_16'!T243</f>
        <v>0</v>
      </c>
      <c r="U239" s="108">
        <f>'[7]EN_16'!U243</f>
        <v>0</v>
      </c>
    </row>
    <row r="240" spans="1:21" ht="12.75">
      <c r="A240" s="107" t="s">
        <v>66</v>
      </c>
      <c r="B240" s="3"/>
      <c r="C240" s="108">
        <f>'[7]EN_16'!C244</f>
        <v>3416</v>
      </c>
      <c r="D240" s="108">
        <f>'[7]EN_16'!D244</f>
        <v>3834</v>
      </c>
      <c r="E240" s="108">
        <f>'[7]EN_16'!E244</f>
        <v>3951</v>
      </c>
      <c r="F240" s="108">
        <f>'[7]EN_16'!F244</f>
        <v>4228</v>
      </c>
      <c r="G240" s="108">
        <f>'[7]EN_16'!G244</f>
        <v>3949</v>
      </c>
      <c r="H240" s="108">
        <f>'[7]EN_16'!H244</f>
        <v>4205</v>
      </c>
      <c r="I240" s="108">
        <f>'[7]EN_16'!I244</f>
        <v>4492</v>
      </c>
      <c r="J240" s="108">
        <f>'[7]EN_16'!J244</f>
        <v>4018</v>
      </c>
      <c r="K240" s="108">
        <f>'[7]EN_16'!K244</f>
        <v>4040</v>
      </c>
      <c r="L240" s="108">
        <f>'[7]EN_16'!L244</f>
        <v>3928</v>
      </c>
      <c r="M240" s="108">
        <f>'[7]EN_16'!M244</f>
        <v>4024</v>
      </c>
      <c r="N240" s="108">
        <f>'[7]EN_16'!N244</f>
        <v>4156</v>
      </c>
      <c r="O240" s="108">
        <f>'[7]EN_16'!O244</f>
        <v>4100</v>
      </c>
      <c r="P240" s="108">
        <f>'[7]EN_16'!P244</f>
        <v>4006</v>
      </c>
      <c r="Q240" s="108">
        <f>'[7]EN_16'!Q244</f>
        <v>4327</v>
      </c>
      <c r="R240" s="108">
        <f>'[7]EN_16'!R244</f>
        <v>4259</v>
      </c>
      <c r="S240" s="108">
        <f>'[7]EN_16'!S244</f>
        <v>3819</v>
      </c>
      <c r="T240" s="108">
        <f>'[7]EN_16'!T244</f>
        <v>3918</v>
      </c>
      <c r="U240" s="108">
        <f>'[7]EN_16'!U244</f>
        <v>3230</v>
      </c>
    </row>
    <row r="241" spans="1:21" ht="12.75">
      <c r="A241" s="107" t="s">
        <v>78</v>
      </c>
      <c r="B241" s="3"/>
      <c r="C241" s="108">
        <f>'[7]EN_16'!C245</f>
        <v>268</v>
      </c>
      <c r="D241" s="108">
        <f>'[7]EN_16'!D245</f>
        <v>654</v>
      </c>
      <c r="E241" s="108">
        <f>'[7]EN_16'!E245</f>
        <v>625</v>
      </c>
      <c r="F241" s="108">
        <f>'[7]EN_16'!F245</f>
        <v>672</v>
      </c>
      <c r="G241" s="108">
        <f>'[7]EN_16'!G245</f>
        <v>703</v>
      </c>
      <c r="H241" s="108">
        <f>'[7]EN_16'!H245</f>
        <v>678</v>
      </c>
      <c r="I241" s="108">
        <f>'[7]EN_16'!I245</f>
        <v>716</v>
      </c>
      <c r="J241" s="108">
        <f>'[7]EN_16'!J245</f>
        <v>731</v>
      </c>
      <c r="K241" s="108">
        <f>'[7]EN_16'!K245</f>
        <v>812</v>
      </c>
      <c r="L241" s="108">
        <f>'[7]EN_16'!L245</f>
        <v>795</v>
      </c>
      <c r="M241" s="108">
        <f>'[7]EN_16'!M245</f>
        <v>767</v>
      </c>
      <c r="N241" s="108">
        <f>'[7]EN_16'!N245</f>
        <v>796</v>
      </c>
      <c r="O241" s="108">
        <f>'[7]EN_16'!O245</f>
        <v>810</v>
      </c>
      <c r="P241" s="108">
        <f>'[7]EN_16'!P245</f>
        <v>770</v>
      </c>
      <c r="Q241" s="108">
        <f>'[7]EN_16'!Q245</f>
        <v>769</v>
      </c>
      <c r="R241" s="108">
        <f>'[7]EN_16'!R245</f>
        <v>746</v>
      </c>
      <c r="S241" s="108">
        <f>'[7]EN_16'!S245</f>
        <v>747</v>
      </c>
      <c r="T241" s="108">
        <f>'[7]EN_16'!T245</f>
        <v>698</v>
      </c>
      <c r="U241" s="108">
        <f>'[7]EN_16'!U245</f>
        <v>718</v>
      </c>
    </row>
    <row r="242" spans="1:21" ht="12.75">
      <c r="A242" s="107" t="s">
        <v>68</v>
      </c>
      <c r="B242" s="3"/>
      <c r="C242" s="108">
        <f>'[7]EN_16'!C246</f>
        <v>3138</v>
      </c>
      <c r="D242" s="108">
        <f>'[7]EN_16'!D246</f>
        <v>3362</v>
      </c>
      <c r="E242" s="108">
        <f>'[7]EN_16'!E246</f>
        <v>3658</v>
      </c>
      <c r="F242" s="108">
        <f>'[7]EN_16'!F246</f>
        <v>4398</v>
      </c>
      <c r="G242" s="108">
        <f>'[7]EN_16'!G246</f>
        <v>4889</v>
      </c>
      <c r="H242" s="108">
        <f>'[7]EN_16'!H246</f>
        <v>4891</v>
      </c>
      <c r="I242" s="108">
        <f>'[7]EN_16'!I246</f>
        <v>4930</v>
      </c>
      <c r="J242" s="108">
        <f>'[7]EN_16'!J246</f>
        <v>5212</v>
      </c>
      <c r="K242" s="108">
        <f>'[7]EN_16'!K246</f>
        <v>4781</v>
      </c>
      <c r="L242" s="108">
        <f>'[7]EN_16'!L246</f>
        <v>4907</v>
      </c>
      <c r="M242" s="108">
        <f>'[7]EN_16'!M246</f>
        <v>4684</v>
      </c>
      <c r="N242" s="108">
        <f>'[7]EN_16'!N246</f>
        <v>4669</v>
      </c>
      <c r="O242" s="108">
        <f>'[7]EN_16'!O246</f>
        <v>4415</v>
      </c>
      <c r="P242" s="108">
        <f>'[7]EN_16'!P246</f>
        <v>4202</v>
      </c>
      <c r="Q242" s="108">
        <f>'[7]EN_16'!Q246</f>
        <v>4223</v>
      </c>
      <c r="R242" s="108">
        <f>'[7]EN_16'!R246</f>
        <v>4413</v>
      </c>
      <c r="S242" s="108">
        <f>'[7]EN_16'!S246</f>
        <v>3794</v>
      </c>
      <c r="T242" s="108">
        <f>'[7]EN_16'!T246</f>
        <v>3493</v>
      </c>
      <c r="U242" s="108">
        <f>'[7]EN_16'!U246</f>
        <v>3604</v>
      </c>
    </row>
    <row r="243" spans="1:21" ht="12.75">
      <c r="A243" s="107" t="s">
        <v>69</v>
      </c>
      <c r="B243" s="3"/>
      <c r="C243" s="108">
        <f>'[7]EN_16'!C247</f>
        <v>459</v>
      </c>
      <c r="D243" s="108">
        <f>'[7]EN_16'!D247</f>
        <v>462</v>
      </c>
      <c r="E243" s="108">
        <f>'[7]EN_16'!E247</f>
        <v>462</v>
      </c>
      <c r="F243" s="108">
        <f>'[7]EN_16'!F247</f>
        <v>460</v>
      </c>
      <c r="G243" s="108">
        <f>'[7]EN_16'!G247</f>
        <v>470</v>
      </c>
      <c r="H243" s="108">
        <f>'[7]EN_16'!H247</f>
        <v>480</v>
      </c>
      <c r="I243" s="108">
        <f>'[7]EN_16'!I247</f>
        <v>479</v>
      </c>
      <c r="J243" s="108">
        <f>'[7]EN_16'!J247</f>
        <v>533</v>
      </c>
      <c r="K243" s="108">
        <f>'[7]EN_16'!K247</f>
        <v>601</v>
      </c>
      <c r="L243" s="108">
        <f>'[7]EN_16'!L247</f>
        <v>649</v>
      </c>
      <c r="M243" s="108">
        <f>'[7]EN_16'!M247</f>
        <v>714</v>
      </c>
      <c r="N243" s="108">
        <f>'[7]EN_16'!N247</f>
        <v>506</v>
      </c>
      <c r="O243" s="108">
        <f>'[7]EN_16'!O247</f>
        <v>497</v>
      </c>
      <c r="P243" s="108">
        <f>'[7]EN_16'!P247</f>
        <v>455</v>
      </c>
      <c r="Q243" s="108">
        <f>'[7]EN_16'!Q247</f>
        <v>584</v>
      </c>
      <c r="R243" s="108">
        <f>'[7]EN_16'!R247</f>
        <v>569</v>
      </c>
      <c r="S243" s="108">
        <f>'[7]EN_16'!S247</f>
        <v>318</v>
      </c>
      <c r="T243" s="108">
        <f>'[7]EN_16'!T247</f>
        <v>255</v>
      </c>
      <c r="U243" s="108">
        <f>'[7]EN_16'!U247</f>
        <v>364</v>
      </c>
    </row>
    <row r="244" spans="1:21" ht="12.75">
      <c r="A244" s="107" t="s">
        <v>70</v>
      </c>
      <c r="B244" s="3"/>
      <c r="C244" s="108">
        <f>'[7]EN_16'!C248</f>
        <v>2244</v>
      </c>
      <c r="D244" s="108">
        <f>'[7]EN_16'!D248</f>
        <v>2010</v>
      </c>
      <c r="E244" s="108">
        <f>'[7]EN_16'!E248</f>
        <v>1409</v>
      </c>
      <c r="F244" s="108">
        <f>'[7]EN_16'!F248</f>
        <v>1144</v>
      </c>
      <c r="G244" s="108">
        <f>'[7]EN_16'!G248</f>
        <v>804</v>
      </c>
      <c r="H244" s="108">
        <f>'[7]EN_16'!H248</f>
        <v>995</v>
      </c>
      <c r="I244" s="108">
        <f>'[7]EN_16'!I248</f>
        <v>840</v>
      </c>
      <c r="J244" s="108">
        <f>'[7]EN_16'!J248</f>
        <v>908</v>
      </c>
      <c r="K244" s="108">
        <f>'[7]EN_16'!K248</f>
        <v>769</v>
      </c>
      <c r="L244" s="108">
        <f>'[7]EN_16'!L248</f>
        <v>464</v>
      </c>
      <c r="M244" s="108">
        <f>'[7]EN_16'!M248</f>
        <v>394</v>
      </c>
      <c r="N244" s="108">
        <f>'[7]EN_16'!N248</f>
        <v>286</v>
      </c>
      <c r="O244" s="108">
        <f>'[7]EN_16'!O248</f>
        <v>273</v>
      </c>
      <c r="P244" s="108">
        <f>'[7]EN_16'!P248</f>
        <v>236</v>
      </c>
      <c r="Q244" s="108">
        <f>'[7]EN_16'!Q248</f>
        <v>227</v>
      </c>
      <c r="R244" s="108">
        <f>'[7]EN_16'!R248</f>
        <v>209</v>
      </c>
      <c r="S244" s="108">
        <f>'[7]EN_16'!S248</f>
        <v>259</v>
      </c>
      <c r="T244" s="108">
        <f>'[7]EN_16'!T248</f>
        <v>261</v>
      </c>
      <c r="U244" s="108">
        <f>'[7]EN_16'!U248</f>
        <v>290</v>
      </c>
    </row>
    <row r="245" spans="1:21" ht="12.75">
      <c r="A245" s="107" t="s">
        <v>72</v>
      </c>
      <c r="B245" s="3"/>
      <c r="C245" s="108">
        <f>'[7]EN_16'!C249</f>
        <v>702</v>
      </c>
      <c r="D245" s="108">
        <f>'[7]EN_16'!D249</f>
        <v>512</v>
      </c>
      <c r="E245" s="108">
        <f>'[7]EN_16'!E249</f>
        <v>413</v>
      </c>
      <c r="F245" s="108">
        <f>'[7]EN_16'!F249</f>
        <v>497</v>
      </c>
      <c r="G245" s="108">
        <f>'[7]EN_16'!G249</f>
        <v>314</v>
      </c>
      <c r="H245" s="108">
        <f>'[7]EN_16'!H249</f>
        <v>300</v>
      </c>
      <c r="I245" s="108">
        <f>'[7]EN_16'!I249</f>
        <v>280</v>
      </c>
      <c r="J245" s="108">
        <f>'[7]EN_16'!J249</f>
        <v>305</v>
      </c>
      <c r="K245" s="108">
        <f>'[7]EN_16'!K249</f>
        <v>258</v>
      </c>
      <c r="L245" s="108">
        <f>'[7]EN_16'!L249</f>
        <v>226</v>
      </c>
      <c r="M245" s="108">
        <f>'[7]EN_16'!M249</f>
        <v>206</v>
      </c>
      <c r="N245" s="108">
        <f>'[7]EN_16'!N249</f>
        <v>180</v>
      </c>
      <c r="O245" s="108">
        <f>'[7]EN_16'!O249</f>
        <v>148</v>
      </c>
      <c r="P245" s="108">
        <f>'[7]EN_16'!P249</f>
        <v>158</v>
      </c>
      <c r="Q245" s="108">
        <f>'[7]EN_16'!Q249</f>
        <v>161</v>
      </c>
      <c r="R245" s="108">
        <f>'[7]EN_16'!R249</f>
        <v>164</v>
      </c>
      <c r="S245" s="108">
        <f>'[7]EN_16'!S249</f>
        <v>141</v>
      </c>
      <c r="T245" s="108">
        <f>'[7]EN_16'!T249</f>
        <v>136</v>
      </c>
      <c r="U245" s="108">
        <f>'[7]EN_16'!U249</f>
        <v>140</v>
      </c>
    </row>
    <row r="246" spans="1:21" ht="12.75">
      <c r="A246" s="107" t="s">
        <v>71</v>
      </c>
      <c r="B246" s="3"/>
      <c r="C246" s="108">
        <f>'[7]EN_16'!C250</f>
        <v>0</v>
      </c>
      <c r="D246" s="108">
        <f>'[7]EN_16'!D250</f>
        <v>0</v>
      </c>
      <c r="E246" s="108">
        <f>'[7]EN_16'!E250</f>
        <v>0</v>
      </c>
      <c r="F246" s="108">
        <f>'[7]EN_16'!F250</f>
        <v>0</v>
      </c>
      <c r="G246" s="108">
        <f>'[7]EN_16'!G250</f>
        <v>0</v>
      </c>
      <c r="H246" s="108">
        <f>'[7]EN_16'!H250</f>
        <v>0</v>
      </c>
      <c r="I246" s="108">
        <f>'[7]EN_16'!I250</f>
        <v>0</v>
      </c>
      <c r="J246" s="108">
        <f>'[7]EN_16'!J250</f>
        <v>0</v>
      </c>
      <c r="K246" s="108">
        <f>'[7]EN_16'!K250</f>
        <v>0</v>
      </c>
      <c r="L246" s="108">
        <f>'[7]EN_16'!L250</f>
        <v>0</v>
      </c>
      <c r="M246" s="108">
        <f>'[7]EN_16'!M250</f>
        <v>15</v>
      </c>
      <c r="N246" s="108">
        <f>'[7]EN_16'!N250</f>
        <v>16</v>
      </c>
      <c r="O246" s="108">
        <f>'[7]EN_16'!O250</f>
        <v>75</v>
      </c>
      <c r="P246" s="108">
        <f>'[7]EN_16'!P250</f>
        <v>73</v>
      </c>
      <c r="Q246" s="108">
        <f>'[7]EN_16'!Q250</f>
        <v>73</v>
      </c>
      <c r="R246" s="108">
        <f>'[7]EN_16'!R250</f>
        <v>73</v>
      </c>
      <c r="S246" s="108">
        <f>'[7]EN_16'!S250</f>
        <v>73</v>
      </c>
      <c r="T246" s="108">
        <f>'[7]EN_16'!T250</f>
        <v>73</v>
      </c>
      <c r="U246" s="108">
        <f>'[7]EN_16'!U250</f>
        <v>73</v>
      </c>
    </row>
    <row r="247" spans="1:21" ht="12.75">
      <c r="A247" s="107" t="s">
        <v>57</v>
      </c>
      <c r="B247" s="3"/>
      <c r="C247" s="108">
        <f>'[7]EN_16'!C251</f>
        <v>1660</v>
      </c>
      <c r="D247" s="108">
        <f>'[7]EN_16'!D251</f>
        <v>1797</v>
      </c>
      <c r="E247" s="108">
        <f>'[7]EN_16'!E251</f>
        <v>1924</v>
      </c>
      <c r="F247" s="108">
        <f>'[7]EN_16'!F251</f>
        <v>1961</v>
      </c>
      <c r="G247" s="108">
        <f>'[7]EN_16'!G251</f>
        <v>2080</v>
      </c>
      <c r="H247" s="108">
        <f>'[7]EN_16'!H251</f>
        <v>2192</v>
      </c>
      <c r="I247" s="108">
        <f>'[7]EN_16'!I251</f>
        <v>2172</v>
      </c>
      <c r="J247" s="108">
        <f>'[7]EN_16'!J251</f>
        <v>2099</v>
      </c>
      <c r="K247" s="108">
        <f>'[7]EN_16'!K251</f>
        <v>1944</v>
      </c>
      <c r="L247" s="108">
        <f>'[7]EN_16'!L251</f>
        <v>2203</v>
      </c>
      <c r="M247" s="108">
        <f>'[7]EN_16'!M251</f>
        <v>2563</v>
      </c>
      <c r="N247" s="108">
        <f>'[7]EN_16'!N251</f>
        <v>2390</v>
      </c>
      <c r="O247" s="108">
        <f>'[7]EN_16'!O251</f>
        <v>2354</v>
      </c>
      <c r="P247" s="108">
        <f>'[7]EN_16'!P251</f>
        <v>2932</v>
      </c>
      <c r="Q247" s="108">
        <f>'[7]EN_16'!Q251</f>
        <v>3477</v>
      </c>
      <c r="R247" s="108">
        <f>'[7]EN_16'!R251</f>
        <v>3098</v>
      </c>
      <c r="S247" s="108">
        <f>'[7]EN_16'!S251</f>
        <v>2822</v>
      </c>
      <c r="T247" s="108">
        <f>'[7]EN_16'!T251</f>
        <v>2954</v>
      </c>
      <c r="U247" s="108">
        <f>'[7]EN_16'!U251</f>
        <v>2721</v>
      </c>
    </row>
    <row r="248" spans="1:21" ht="12.75">
      <c r="A248" s="107" t="s">
        <v>74</v>
      </c>
      <c r="B248" s="3"/>
      <c r="C248" s="108">
        <f>'[7]EN_16'!C252</f>
        <v>871</v>
      </c>
      <c r="D248" s="108">
        <f>'[7]EN_16'!D252</f>
        <v>880</v>
      </c>
      <c r="E248" s="108">
        <f>'[7]EN_16'!E252</f>
        <v>854</v>
      </c>
      <c r="F248" s="108">
        <f>'[7]EN_16'!F252</f>
        <v>824</v>
      </c>
      <c r="G248" s="108">
        <f>'[7]EN_16'!G252</f>
        <v>815</v>
      </c>
      <c r="H248" s="108">
        <f>'[7]EN_16'!H252</f>
        <v>836</v>
      </c>
      <c r="I248" s="108">
        <f>'[7]EN_16'!I252</f>
        <v>874</v>
      </c>
      <c r="J248" s="108">
        <f>'[7]EN_16'!J252</f>
        <v>882</v>
      </c>
      <c r="K248" s="108">
        <f>'[7]EN_16'!K252</f>
        <v>970</v>
      </c>
      <c r="L248" s="108">
        <f>'[7]EN_16'!L252</f>
        <v>763</v>
      </c>
      <c r="M248" s="108">
        <f>'[7]EN_16'!M252</f>
        <v>762</v>
      </c>
      <c r="N248" s="108">
        <f>'[7]EN_16'!N252</f>
        <v>755</v>
      </c>
      <c r="O248" s="108">
        <f>'[7]EN_16'!O252</f>
        <v>795</v>
      </c>
      <c r="P248" s="108">
        <f>'[7]EN_16'!P252</f>
        <v>807</v>
      </c>
      <c r="Q248" s="108">
        <f>'[7]EN_16'!Q252</f>
        <v>791</v>
      </c>
      <c r="R248" s="108">
        <f>'[7]EN_16'!R252</f>
        <v>796</v>
      </c>
      <c r="S248" s="108">
        <f>'[7]EN_16'!S252</f>
        <v>781</v>
      </c>
      <c r="T248" s="108">
        <f>'[7]EN_16'!T252</f>
        <v>756</v>
      </c>
      <c r="U248" s="108">
        <f>'[7]EN_16'!U252</f>
        <v>717</v>
      </c>
    </row>
    <row r="249" spans="1:21" ht="12.75">
      <c r="A249" s="107" t="s">
        <v>92</v>
      </c>
      <c r="B249" s="3"/>
      <c r="C249" s="108">
        <f>'[7]EN_16'!C253</f>
        <v>197</v>
      </c>
      <c r="D249" s="108">
        <f>'[7]EN_16'!D253</f>
        <v>204</v>
      </c>
      <c r="E249" s="108">
        <f>'[7]EN_16'!E253</f>
        <v>204</v>
      </c>
      <c r="F249" s="108">
        <f>'[7]EN_16'!F253</f>
        <v>245</v>
      </c>
      <c r="G249" s="108">
        <f>'[7]EN_16'!G253</f>
        <v>268</v>
      </c>
      <c r="H249" s="108">
        <f>'[7]EN_16'!H253</f>
        <v>273</v>
      </c>
      <c r="I249" s="108">
        <f>'[7]EN_16'!I253</f>
        <v>293</v>
      </c>
      <c r="J249" s="108">
        <f>'[7]EN_16'!J253</f>
        <v>272</v>
      </c>
      <c r="K249" s="108">
        <f>'[7]EN_16'!K253</f>
        <v>293</v>
      </c>
      <c r="L249" s="108">
        <f>'[7]EN_16'!L253</f>
        <v>251</v>
      </c>
      <c r="M249" s="108">
        <f>'[7]EN_16'!M253</f>
        <v>142</v>
      </c>
      <c r="N249" s="108">
        <f>'[7]EN_16'!N253</f>
        <v>145</v>
      </c>
      <c r="O249" s="108">
        <f>'[7]EN_16'!O253</f>
        <v>122</v>
      </c>
      <c r="P249" s="108">
        <f>'[7]EN_16'!P253</f>
        <v>124</v>
      </c>
      <c r="Q249" s="108">
        <f>'[7]EN_16'!Q253</f>
        <v>146</v>
      </c>
      <c r="R249" s="108">
        <f>'[7]EN_16'!R253</f>
        <v>134</v>
      </c>
      <c r="S249" s="108">
        <f>'[7]EN_16'!S253</f>
        <v>137</v>
      </c>
      <c r="T249" s="108">
        <f>'[7]EN_16'!T253</f>
        <v>132</v>
      </c>
      <c r="U249" s="108">
        <f>'[7]EN_16'!U253</f>
        <v>117</v>
      </c>
    </row>
    <row r="250" spans="1:21" ht="12.75">
      <c r="A250" s="107" t="s">
        <v>76</v>
      </c>
      <c r="B250" s="3"/>
      <c r="C250" s="108">
        <f>'[7]EN_16'!C254</f>
        <v>1952</v>
      </c>
      <c r="D250" s="108">
        <f>'[7]EN_16'!D254</f>
        <v>1944</v>
      </c>
      <c r="E250" s="108">
        <f>'[7]EN_16'!E254</f>
        <v>1997</v>
      </c>
      <c r="F250" s="108">
        <f>'[7]EN_16'!F254</f>
        <v>2410</v>
      </c>
      <c r="G250" s="108">
        <f>'[7]EN_16'!G254</f>
        <v>2439</v>
      </c>
      <c r="H250" s="108">
        <f>'[7]EN_16'!H254</f>
        <v>2648</v>
      </c>
      <c r="I250" s="108">
        <f>'[7]EN_16'!I254</f>
        <v>2782</v>
      </c>
      <c r="J250" s="108">
        <f>'[7]EN_16'!J254</f>
        <v>2778</v>
      </c>
      <c r="K250" s="108">
        <f>'[7]EN_16'!K254</f>
        <v>2782</v>
      </c>
      <c r="L250" s="108">
        <f>'[7]EN_16'!L254</f>
        <v>2878</v>
      </c>
      <c r="M250" s="108">
        <f>'[7]EN_16'!M254</f>
        <v>2917</v>
      </c>
      <c r="N250" s="108">
        <f>'[7]EN_16'!N254</f>
        <v>2918</v>
      </c>
      <c r="O250" s="108">
        <f>'[7]EN_16'!O254</f>
        <v>3186</v>
      </c>
      <c r="P250" s="108">
        <f>'[7]EN_16'!P254</f>
        <v>2917</v>
      </c>
      <c r="Q250" s="108">
        <f>'[7]EN_16'!Q254</f>
        <v>3246</v>
      </c>
      <c r="R250" s="108">
        <f>'[7]EN_16'!R254</f>
        <v>3299</v>
      </c>
      <c r="S250" s="108">
        <f>'[7]EN_16'!S254</f>
        <v>3526</v>
      </c>
      <c r="T250" s="108">
        <f>'[7]EN_16'!T254</f>
        <v>3872</v>
      </c>
      <c r="U250" s="108">
        <f>'[7]EN_16'!U254</f>
        <v>5017</v>
      </c>
    </row>
    <row r="251" spans="1:21" ht="12.75">
      <c r="A251" s="107" t="s">
        <v>75</v>
      </c>
      <c r="B251" s="3"/>
      <c r="C251" s="108">
        <f>'[7]EN_16'!C255</f>
        <v>1273</v>
      </c>
      <c r="D251" s="108">
        <f>'[7]EN_16'!D255</f>
        <v>1301</v>
      </c>
      <c r="E251" s="108">
        <f>'[7]EN_16'!E255</f>
        <v>1308</v>
      </c>
      <c r="F251" s="108">
        <f>'[7]EN_16'!F255</f>
        <v>1313</v>
      </c>
      <c r="G251" s="108">
        <f>'[7]EN_16'!G255</f>
        <v>1306</v>
      </c>
      <c r="H251" s="108">
        <f>'[7]EN_16'!H255</f>
        <v>1269</v>
      </c>
      <c r="I251" s="108">
        <f>'[7]EN_16'!I255</f>
        <v>1357</v>
      </c>
      <c r="J251" s="108">
        <f>'[7]EN_16'!J255</f>
        <v>1280</v>
      </c>
      <c r="K251" s="108">
        <f>'[7]EN_16'!K255</f>
        <v>1296</v>
      </c>
      <c r="L251" s="108">
        <f>'[7]EN_16'!L255</f>
        <v>1226</v>
      </c>
      <c r="M251" s="108">
        <f>'[7]EN_16'!M255</f>
        <v>1159</v>
      </c>
      <c r="N251" s="108">
        <f>'[7]EN_16'!N255</f>
        <v>1218</v>
      </c>
      <c r="O251" s="108">
        <f>'[7]EN_16'!O255</f>
        <v>1127</v>
      </c>
      <c r="P251" s="108">
        <f>'[7]EN_16'!P255</f>
        <v>895</v>
      </c>
      <c r="Q251" s="108">
        <f>'[7]EN_16'!Q255</f>
        <v>867</v>
      </c>
      <c r="R251" s="108">
        <f>'[7]EN_16'!R255</f>
        <v>938</v>
      </c>
      <c r="S251" s="108">
        <f>'[7]EN_16'!S255</f>
        <v>861</v>
      </c>
      <c r="T251" s="108">
        <f>'[7]EN_16'!T255</f>
        <v>849</v>
      </c>
      <c r="U251" s="108">
        <f>'[7]EN_16'!U255</f>
        <v>866</v>
      </c>
    </row>
    <row r="252" spans="1:21" ht="12.75">
      <c r="A252" s="48" t="s">
        <v>37</v>
      </c>
      <c r="B252" s="3"/>
      <c r="C252" s="108">
        <f>'[7]EN_16'!C256</f>
        <v>35782</v>
      </c>
      <c r="D252" s="108">
        <f>'[7]EN_16'!D256</f>
        <v>36298</v>
      </c>
      <c r="E252" s="108">
        <f>'[7]EN_16'!E256</f>
        <v>34932</v>
      </c>
      <c r="F252" s="108">
        <f>'[7]EN_16'!F256</f>
        <v>35055</v>
      </c>
      <c r="G252" s="108">
        <f>'[7]EN_16'!G256</f>
        <v>34815</v>
      </c>
      <c r="H252" s="108">
        <f>'[7]EN_16'!H256</f>
        <v>35682</v>
      </c>
      <c r="I252" s="108">
        <f>'[7]EN_16'!I256</f>
        <v>36073</v>
      </c>
      <c r="J252" s="108">
        <f>'[7]EN_16'!J256</f>
        <v>35297</v>
      </c>
      <c r="K252" s="108">
        <f>'[7]EN_16'!K256</f>
        <v>34682</v>
      </c>
      <c r="L252" s="108">
        <f>'[7]EN_16'!L256</f>
        <v>34334</v>
      </c>
      <c r="M252" s="108">
        <f>'[7]EN_16'!M256</f>
        <v>34324</v>
      </c>
      <c r="N252" s="108">
        <f>'[7]EN_16'!N256</f>
        <v>34030</v>
      </c>
      <c r="O252" s="108">
        <f>'[7]EN_16'!O256</f>
        <v>33610</v>
      </c>
      <c r="P252" s="108">
        <f>'[7]EN_16'!P256</f>
        <v>34819</v>
      </c>
      <c r="Q252" s="108">
        <f>'[7]EN_16'!Q256</f>
        <v>35828</v>
      </c>
      <c r="R252" s="108">
        <f>'[7]EN_16'!R256</f>
        <v>35653</v>
      </c>
      <c r="S252" s="108">
        <f>'[7]EN_16'!S256</f>
        <v>33862</v>
      </c>
      <c r="T252" s="108">
        <f>'[7]EN_16'!T256</f>
        <v>31880</v>
      </c>
      <c r="U252" s="108">
        <f>'[7]EN_16'!U256</f>
        <v>32397</v>
      </c>
    </row>
    <row r="253" spans="1:21" ht="12.75">
      <c r="A253" s="49" t="s">
        <v>38</v>
      </c>
      <c r="B253" s="3"/>
      <c r="C253" s="108">
        <f>'[7]EN_16'!C257</f>
        <v>33090</v>
      </c>
      <c r="D253" s="108">
        <f>'[7]EN_16'!D257</f>
        <v>33209</v>
      </c>
      <c r="E253" s="108">
        <f>'[7]EN_16'!E257</f>
        <v>31801</v>
      </c>
      <c r="F253" s="108">
        <f>'[7]EN_16'!F257</f>
        <v>31412</v>
      </c>
      <c r="G253" s="108">
        <f>'[7]EN_16'!G257</f>
        <v>31087</v>
      </c>
      <c r="H253" s="108">
        <f>'[7]EN_16'!H257</f>
        <v>31763</v>
      </c>
      <c r="I253" s="108">
        <f>'[7]EN_16'!I257</f>
        <v>31937</v>
      </c>
      <c r="J253" s="108">
        <f>'[7]EN_16'!J257</f>
        <v>31179</v>
      </c>
      <c r="K253" s="108">
        <f>'[7]EN_16'!K257</f>
        <v>30466</v>
      </c>
      <c r="L253" s="108">
        <f>'[7]EN_16'!L257</f>
        <v>30085</v>
      </c>
      <c r="M253" s="108">
        <f>'[7]EN_16'!M257</f>
        <v>30187</v>
      </c>
      <c r="N253" s="108">
        <f>'[7]EN_16'!N257</f>
        <v>29886</v>
      </c>
      <c r="O253" s="108">
        <f>'[7]EN_16'!O257</f>
        <v>29191</v>
      </c>
      <c r="P253" s="108">
        <f>'[7]EN_16'!P257</f>
        <v>30694</v>
      </c>
      <c r="Q253" s="108">
        <f>'[7]EN_16'!Q257</f>
        <v>31360</v>
      </c>
      <c r="R253" s="108">
        <f>'[7]EN_16'!R257</f>
        <v>31172</v>
      </c>
      <c r="S253" s="108">
        <f>'[7]EN_16'!S257</f>
        <v>29194</v>
      </c>
      <c r="T253" s="108">
        <f>'[7]EN_16'!T257</f>
        <v>27178</v>
      </c>
      <c r="U253" s="108">
        <f>'[7]EN_16'!U257</f>
        <v>26545</v>
      </c>
    </row>
    <row r="254" spans="1:21" ht="13.5" thickBot="1">
      <c r="A254" s="3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4.25" thickBot="1" thickTop="1">
      <c r="A255" s="36"/>
      <c r="B255" s="53" t="s">
        <v>15</v>
      </c>
      <c r="C255" s="54" t="s">
        <v>86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3.5" thickTop="1">
      <c r="A256" s="26"/>
      <c r="B256" s="34" t="s">
        <v>16</v>
      </c>
      <c r="C256" s="35" t="s">
        <v>80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</row>
    <row r="257" spans="1:21" ht="12.75">
      <c r="A257" s="26"/>
      <c r="B257" s="34" t="s">
        <v>17</v>
      </c>
      <c r="C257" s="35" t="s">
        <v>81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</row>
    <row r="258" spans="1:21" ht="12.75">
      <c r="A258" s="127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"/>
      <c r="U258" s="7"/>
    </row>
    <row r="259" spans="1:21" ht="12.75">
      <c r="A259" s="39" t="s">
        <v>18</v>
      </c>
      <c r="B259" s="40" t="s">
        <v>19</v>
      </c>
      <c r="C259" s="37" t="s">
        <v>20</v>
      </c>
      <c r="D259" s="37" t="s">
        <v>21</v>
      </c>
      <c r="E259" s="37" t="s">
        <v>22</v>
      </c>
      <c r="F259" s="37" t="s">
        <v>23</v>
      </c>
      <c r="G259" s="37" t="s">
        <v>24</v>
      </c>
      <c r="H259" s="37" t="s">
        <v>25</v>
      </c>
      <c r="I259" s="37" t="s">
        <v>26</v>
      </c>
      <c r="J259" s="37" t="s">
        <v>27</v>
      </c>
      <c r="K259" s="37" t="s">
        <v>28</v>
      </c>
      <c r="L259" s="37" t="s">
        <v>29</v>
      </c>
      <c r="M259" s="37" t="s">
        <v>30</v>
      </c>
      <c r="N259" s="37" t="s">
        <v>31</v>
      </c>
      <c r="O259" s="37" t="s">
        <v>32</v>
      </c>
      <c r="P259" s="37" t="s">
        <v>33</v>
      </c>
      <c r="Q259" s="37" t="s">
        <v>34</v>
      </c>
      <c r="R259" s="37" t="s">
        <v>35</v>
      </c>
      <c r="S259" s="37" t="s">
        <v>90</v>
      </c>
      <c r="T259" s="37" t="s">
        <v>94</v>
      </c>
      <c r="U259" s="37" t="s">
        <v>140</v>
      </c>
    </row>
    <row r="260" spans="1:21" ht="12.75">
      <c r="A260" s="43" t="s">
        <v>36</v>
      </c>
      <c r="B260" s="44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</row>
    <row r="261" spans="1:21" ht="12.75">
      <c r="A261" s="107" t="s">
        <v>67</v>
      </c>
      <c r="B261" s="107"/>
      <c r="C261" s="108">
        <f>'[7]EN_16'!C265</f>
        <v>1748</v>
      </c>
      <c r="D261" s="108">
        <f>'[7]EN_16'!D265</f>
        <v>1972</v>
      </c>
      <c r="E261" s="108">
        <f>'[7]EN_16'!E265</f>
        <v>2058</v>
      </c>
      <c r="F261" s="108">
        <f>'[7]EN_16'!F265</f>
        <v>2122</v>
      </c>
      <c r="G261" s="108">
        <f>'[7]EN_16'!G265</f>
        <v>2027</v>
      </c>
      <c r="H261" s="108">
        <f>'[7]EN_16'!H265</f>
        <v>2278</v>
      </c>
      <c r="I261" s="108">
        <f>'[7]EN_16'!I265</f>
        <v>2740</v>
      </c>
      <c r="J261" s="108">
        <f>'[7]EN_16'!J265</f>
        <v>2699</v>
      </c>
      <c r="K261" s="108">
        <f>'[7]EN_16'!K265</f>
        <v>2655</v>
      </c>
      <c r="L261" s="108">
        <f>'[7]EN_16'!L265</f>
        <v>2745</v>
      </c>
      <c r="M261" s="108">
        <f>'[7]EN_16'!M265</f>
        <v>2312</v>
      </c>
      <c r="N261" s="108">
        <f>'[7]EN_16'!N265</f>
        <v>3048</v>
      </c>
      <c r="O261" s="108">
        <f>'[7]EN_16'!O265</f>
        <v>2817</v>
      </c>
      <c r="P261" s="108">
        <f>'[7]EN_16'!P265</f>
        <v>3246</v>
      </c>
      <c r="Q261" s="108">
        <f>'[7]EN_16'!Q265</f>
        <v>3249</v>
      </c>
      <c r="R261" s="108">
        <f>'[7]EN_16'!R265</f>
        <v>2910</v>
      </c>
      <c r="S261" s="108">
        <f>'[7]EN_16'!S265</f>
        <v>2545</v>
      </c>
      <c r="T261" s="108">
        <f>'[7]EN_16'!T265</f>
        <v>2314</v>
      </c>
      <c r="U261" s="108">
        <f>'[7]EN_16'!U265</f>
        <v>2652</v>
      </c>
    </row>
    <row r="262" spans="1:21" ht="12.75">
      <c r="A262" s="107" t="s">
        <v>49</v>
      </c>
      <c r="B262" s="107"/>
      <c r="C262" s="108">
        <f>'[7]EN_16'!C266</f>
        <v>2863</v>
      </c>
      <c r="D262" s="108">
        <f>'[7]EN_16'!D266</f>
        <v>3250</v>
      </c>
      <c r="E262" s="108">
        <f>'[7]EN_16'!E266</f>
        <v>3299</v>
      </c>
      <c r="F262" s="108">
        <f>'[7]EN_16'!F266</f>
        <v>3319</v>
      </c>
      <c r="G262" s="108">
        <f>'[7]EN_16'!G266</f>
        <v>3308</v>
      </c>
      <c r="H262" s="108">
        <f>'[7]EN_16'!H266</f>
        <v>3465</v>
      </c>
      <c r="I262" s="108">
        <f>'[7]EN_16'!I266</f>
        <v>3961</v>
      </c>
      <c r="J262" s="108">
        <f>'[7]EN_16'!J266</f>
        <v>3751</v>
      </c>
      <c r="K262" s="108">
        <f>'[7]EN_16'!K266</f>
        <v>3794</v>
      </c>
      <c r="L262" s="108">
        <f>'[7]EN_16'!L266</f>
        <v>3698</v>
      </c>
      <c r="M262" s="108">
        <f>'[7]EN_16'!M266</f>
        <v>3443</v>
      </c>
      <c r="N262" s="108">
        <f>'[7]EN_16'!N266</f>
        <v>3656</v>
      </c>
      <c r="O262" s="108">
        <f>'[7]EN_16'!O266</f>
        <v>3574</v>
      </c>
      <c r="P262" s="108">
        <f>'[7]EN_16'!P266</f>
        <v>4069</v>
      </c>
      <c r="Q262" s="108">
        <f>'[7]EN_16'!Q266</f>
        <v>4058</v>
      </c>
      <c r="R262" s="108">
        <f>'[7]EN_16'!R266</f>
        <v>4152</v>
      </c>
      <c r="S262" s="108">
        <f>'[7]EN_16'!S266</f>
        <v>4314</v>
      </c>
      <c r="T262" s="108">
        <f>'[7]EN_16'!T266</f>
        <v>3916</v>
      </c>
      <c r="U262" s="108">
        <f>'[7]EN_16'!U266</f>
        <v>4721</v>
      </c>
    </row>
    <row r="263" spans="1:21" ht="12.75">
      <c r="A263" s="107" t="s">
        <v>50</v>
      </c>
      <c r="B263" s="107"/>
      <c r="C263" s="108">
        <f>'[7]EN_16'!C267</f>
        <v>115</v>
      </c>
      <c r="D263" s="108">
        <f>'[7]EN_16'!D267</f>
        <v>81</v>
      </c>
      <c r="E263" s="108">
        <f>'[7]EN_16'!E267</f>
        <v>194</v>
      </c>
      <c r="F263" s="108">
        <f>'[7]EN_16'!F267</f>
        <v>197</v>
      </c>
      <c r="G263" s="108">
        <f>'[7]EN_16'!G267</f>
        <v>199</v>
      </c>
      <c r="H263" s="108">
        <f>'[7]EN_16'!H267</f>
        <v>193</v>
      </c>
      <c r="I263" s="108">
        <f>'[7]EN_16'!I267</f>
        <v>243</v>
      </c>
      <c r="J263" s="108">
        <f>'[7]EN_16'!J267</f>
        <v>140</v>
      </c>
      <c r="K263" s="108">
        <f>'[7]EN_16'!K267</f>
        <v>183</v>
      </c>
      <c r="L263" s="108">
        <f>'[7]EN_16'!L267</f>
        <v>648</v>
      </c>
      <c r="M263" s="108">
        <f>'[7]EN_16'!M267</f>
        <v>647</v>
      </c>
      <c r="N263" s="108">
        <f>'[7]EN_16'!N267</f>
        <v>760</v>
      </c>
      <c r="O263" s="108">
        <f>'[7]EN_16'!O267</f>
        <v>733</v>
      </c>
      <c r="P263" s="108">
        <f>'[7]EN_16'!P267</f>
        <v>762</v>
      </c>
      <c r="Q263" s="108">
        <f>'[7]EN_16'!Q267</f>
        <v>694</v>
      </c>
      <c r="R263" s="108">
        <f>'[7]EN_16'!R267</f>
        <v>826</v>
      </c>
      <c r="S263" s="108">
        <f>'[7]EN_16'!S267</f>
        <v>946</v>
      </c>
      <c r="T263" s="108">
        <f>'[7]EN_16'!T267</f>
        <v>899</v>
      </c>
      <c r="U263" s="108">
        <f>'[7]EN_16'!U267</f>
        <v>918</v>
      </c>
    </row>
    <row r="264" spans="1:21" ht="12.75">
      <c r="A264" s="107" t="s">
        <v>137</v>
      </c>
      <c r="B264" s="107"/>
      <c r="C264" s="108">
        <f>'[7]EN_16'!C268</f>
        <v>332</v>
      </c>
      <c r="D264" s="108">
        <f>'[7]EN_16'!D268</f>
        <v>336</v>
      </c>
      <c r="E264" s="108">
        <f>'[7]EN_16'!E268</f>
        <v>286</v>
      </c>
      <c r="F264" s="108">
        <f>'[7]EN_16'!F268</f>
        <v>349</v>
      </c>
      <c r="G264" s="108">
        <f>'[7]EN_16'!G268</f>
        <v>386</v>
      </c>
      <c r="H264" s="108">
        <f>'[7]EN_16'!H268</f>
        <v>431</v>
      </c>
      <c r="I264" s="108">
        <f>'[7]EN_16'!I268</f>
        <v>426</v>
      </c>
      <c r="J264" s="108">
        <f>'[7]EN_16'!J268</f>
        <v>460</v>
      </c>
      <c r="K264" s="108">
        <f>'[7]EN_16'!K268</f>
        <v>477</v>
      </c>
      <c r="L264" s="108">
        <f>'[7]EN_16'!L268</f>
        <v>475</v>
      </c>
      <c r="M264" s="108">
        <f>'[7]EN_16'!M268</f>
        <v>471</v>
      </c>
      <c r="N264" s="108">
        <f>'[7]EN_16'!N268</f>
        <v>542</v>
      </c>
      <c r="O264" s="108">
        <f>'[7]EN_16'!O268</f>
        <v>579</v>
      </c>
      <c r="P264" s="108">
        <f>'[7]EN_16'!P268</f>
        <v>617</v>
      </c>
      <c r="Q264" s="108">
        <f>'[7]EN_16'!Q268</f>
        <v>639</v>
      </c>
      <c r="R264" s="108">
        <f>'[7]EN_16'!R268</f>
        <v>673</v>
      </c>
      <c r="S264" s="108">
        <f>'[7]EN_16'!S268</f>
        <v>672</v>
      </c>
      <c r="T264" s="108">
        <f>'[7]EN_16'!T268</f>
        <v>667</v>
      </c>
      <c r="U264" s="108">
        <f>'[7]EN_16'!U268</f>
        <v>714</v>
      </c>
    </row>
    <row r="265" spans="1:21" ht="12.75">
      <c r="A265" s="107" t="s">
        <v>60</v>
      </c>
      <c r="B265" s="107"/>
      <c r="C265" s="108">
        <f>'[7]EN_16'!C269</f>
        <v>2</v>
      </c>
      <c r="D265" s="108">
        <f>'[7]EN_16'!D269</f>
        <v>2</v>
      </c>
      <c r="E265" s="108">
        <f>'[7]EN_16'!E269</f>
        <v>61</v>
      </c>
      <c r="F265" s="108">
        <f>'[7]EN_16'!F269</f>
        <v>65</v>
      </c>
      <c r="G265" s="108">
        <f>'[7]EN_16'!G269</f>
        <v>72</v>
      </c>
      <c r="H265" s="108">
        <f>'[7]EN_16'!H269</f>
        <v>72</v>
      </c>
      <c r="I265" s="108">
        <f>'[7]EN_16'!I269</f>
        <v>73</v>
      </c>
      <c r="J265" s="108">
        <f>'[7]EN_16'!J269</f>
        <v>88</v>
      </c>
      <c r="K265" s="108">
        <f>'[7]EN_16'!K269</f>
        <v>93</v>
      </c>
      <c r="L265" s="108">
        <f>'[7]EN_16'!L269</f>
        <v>107</v>
      </c>
      <c r="M265" s="108">
        <f>'[7]EN_16'!M269</f>
        <v>108</v>
      </c>
      <c r="N265" s="108">
        <f>'[7]EN_16'!N269</f>
        <v>125</v>
      </c>
      <c r="O265" s="108">
        <f>'[7]EN_16'!O269</f>
        <v>136</v>
      </c>
      <c r="P265" s="108">
        <f>'[7]EN_16'!P269</f>
        <v>143</v>
      </c>
      <c r="Q265" s="108">
        <f>'[7]EN_16'!Q269</f>
        <v>147</v>
      </c>
      <c r="R265" s="108">
        <f>'[7]EN_16'!R269</f>
        <v>160</v>
      </c>
      <c r="S265" s="108">
        <f>'[7]EN_16'!S269</f>
        <v>182</v>
      </c>
      <c r="T265" s="108">
        <f>'[7]EN_16'!T269</f>
        <v>190</v>
      </c>
      <c r="U265" s="108">
        <f>'[7]EN_16'!U269</f>
        <v>202</v>
      </c>
    </row>
    <row r="266" spans="1:21" ht="12.75">
      <c r="A266" s="107" t="s">
        <v>51</v>
      </c>
      <c r="B266" s="107"/>
      <c r="C266" s="108">
        <f>'[7]EN_16'!C270</f>
        <v>2998</v>
      </c>
      <c r="D266" s="108">
        <f>'[7]EN_16'!D270</f>
        <v>3139</v>
      </c>
      <c r="E266" s="108">
        <f>'[7]EN_16'!E270</f>
        <v>1882</v>
      </c>
      <c r="F266" s="108">
        <f>'[7]EN_16'!F270</f>
        <v>1709</v>
      </c>
      <c r="G266" s="108">
        <f>'[7]EN_16'!G270</f>
        <v>1637</v>
      </c>
      <c r="H266" s="108">
        <f>'[7]EN_16'!H270</f>
        <v>2410</v>
      </c>
      <c r="I266" s="108">
        <f>'[7]EN_16'!I270</f>
        <v>2300</v>
      </c>
      <c r="J266" s="108">
        <f>'[7]EN_16'!J270</f>
        <v>2333</v>
      </c>
      <c r="K266" s="108">
        <f>'[7]EN_16'!K270</f>
        <v>2633</v>
      </c>
      <c r="L266" s="108">
        <f>'[7]EN_16'!L270</f>
        <v>2914</v>
      </c>
      <c r="M266" s="108">
        <f>'[7]EN_16'!M270</f>
        <v>2984</v>
      </c>
      <c r="N266" s="108">
        <f>'[7]EN_16'!N270</f>
        <v>3236</v>
      </c>
      <c r="O266" s="108">
        <f>'[7]EN_16'!O270</f>
        <v>3053</v>
      </c>
      <c r="P266" s="108">
        <f>'[7]EN_16'!P270</f>
        <v>3389</v>
      </c>
      <c r="Q266" s="108">
        <f>'[7]EN_16'!Q270</f>
        <v>3481</v>
      </c>
      <c r="R266" s="108">
        <f>'[7]EN_16'!R270</f>
        <v>3103</v>
      </c>
      <c r="S266" s="108">
        <f>'[7]EN_16'!S270</f>
        <v>3073</v>
      </c>
      <c r="T266" s="108">
        <f>'[7]EN_16'!T270</f>
        <v>2938</v>
      </c>
      <c r="U266" s="108">
        <f>'[7]EN_16'!U270</f>
        <v>3121</v>
      </c>
    </row>
    <row r="267" spans="1:21" ht="12.75">
      <c r="A267" s="107" t="s">
        <v>52</v>
      </c>
      <c r="B267" s="107"/>
      <c r="C267" s="108">
        <f>'[7]EN_16'!C271</f>
        <v>1835</v>
      </c>
      <c r="D267" s="108">
        <f>'[7]EN_16'!D271</f>
        <v>1913</v>
      </c>
      <c r="E267" s="108">
        <f>'[7]EN_16'!E271</f>
        <v>1880</v>
      </c>
      <c r="F267" s="108">
        <f>'[7]EN_16'!F271</f>
        <v>1952</v>
      </c>
      <c r="G267" s="108">
        <f>'[7]EN_16'!G271</f>
        <v>1891</v>
      </c>
      <c r="H267" s="108">
        <f>'[7]EN_16'!H271</f>
        <v>1927</v>
      </c>
      <c r="I267" s="108">
        <f>'[7]EN_16'!I271</f>
        <v>2080</v>
      </c>
      <c r="J267" s="108">
        <f>'[7]EN_16'!J271</f>
        <v>1956</v>
      </c>
      <c r="K267" s="108">
        <f>'[7]EN_16'!K271</f>
        <v>1925</v>
      </c>
      <c r="L267" s="108">
        <f>'[7]EN_16'!L271</f>
        <v>1906</v>
      </c>
      <c r="M267" s="108">
        <f>'[7]EN_16'!M271</f>
        <v>1855</v>
      </c>
      <c r="N267" s="108">
        <f>'[7]EN_16'!N271</f>
        <v>1892</v>
      </c>
      <c r="O267" s="108">
        <f>'[7]EN_16'!O271</f>
        <v>1910</v>
      </c>
      <c r="P267" s="108">
        <f>'[7]EN_16'!P271</f>
        <v>1981</v>
      </c>
      <c r="Q267" s="108">
        <f>'[7]EN_16'!Q271</f>
        <v>1983</v>
      </c>
      <c r="R267" s="108">
        <f>'[7]EN_16'!R271</f>
        <v>1986</v>
      </c>
      <c r="S267" s="108">
        <f>'[7]EN_16'!S271</f>
        <v>2009</v>
      </c>
      <c r="T267" s="108">
        <f>'[7]EN_16'!T271</f>
        <v>1922</v>
      </c>
      <c r="U267" s="108">
        <f>'[7]EN_16'!U271</f>
        <v>1937</v>
      </c>
    </row>
    <row r="268" spans="1:21" ht="12.75">
      <c r="A268" s="107" t="s">
        <v>54</v>
      </c>
      <c r="B268" s="107"/>
      <c r="C268" s="108">
        <f>'[7]EN_16'!C272</f>
        <v>266</v>
      </c>
      <c r="D268" s="108">
        <f>'[7]EN_16'!D272</f>
        <v>235</v>
      </c>
      <c r="E268" s="108">
        <f>'[7]EN_16'!E272</f>
        <v>193</v>
      </c>
      <c r="F268" s="108">
        <f>'[7]EN_16'!F272</f>
        <v>61</v>
      </c>
      <c r="G268" s="108">
        <f>'[7]EN_16'!G272</f>
        <v>269</v>
      </c>
      <c r="H268" s="108">
        <f>'[7]EN_16'!H272</f>
        <v>168</v>
      </c>
      <c r="I268" s="108">
        <f>'[7]EN_16'!I272</f>
        <v>223</v>
      </c>
      <c r="J268" s="108">
        <f>'[7]EN_16'!J272</f>
        <v>250</v>
      </c>
      <c r="K268" s="108">
        <f>'[7]EN_16'!K272</f>
        <v>247</v>
      </c>
      <c r="L268" s="108">
        <f>'[7]EN_16'!L272</f>
        <v>267</v>
      </c>
      <c r="M268" s="108">
        <f>'[7]EN_16'!M272</f>
        <v>271</v>
      </c>
      <c r="N268" s="108">
        <f>'[7]EN_16'!N272</f>
        <v>286</v>
      </c>
      <c r="O268" s="108">
        <f>'[7]EN_16'!O272</f>
        <v>295</v>
      </c>
      <c r="P268" s="108">
        <f>'[7]EN_16'!P272</f>
        <v>344</v>
      </c>
      <c r="Q268" s="108">
        <f>'[7]EN_16'!Q272</f>
        <v>391</v>
      </c>
      <c r="R268" s="108">
        <f>'[7]EN_16'!R272</f>
        <v>388</v>
      </c>
      <c r="S268" s="108">
        <f>'[7]EN_16'!S272</f>
        <v>390</v>
      </c>
      <c r="T268" s="108">
        <f>'[7]EN_16'!T272</f>
        <v>413</v>
      </c>
      <c r="U268" s="108">
        <f>'[7]EN_16'!U272</f>
        <v>432</v>
      </c>
    </row>
    <row r="269" spans="1:21" ht="12.75">
      <c r="A269" s="107" t="s">
        <v>73</v>
      </c>
      <c r="B269" s="107"/>
      <c r="C269" s="108">
        <f>'[7]EN_16'!C273</f>
        <v>894</v>
      </c>
      <c r="D269" s="108">
        <f>'[7]EN_16'!D273</f>
        <v>924</v>
      </c>
      <c r="E269" s="108">
        <f>'[7]EN_16'!E273</f>
        <v>942</v>
      </c>
      <c r="F269" s="108">
        <f>'[7]EN_16'!F273</f>
        <v>949</v>
      </c>
      <c r="G269" s="108">
        <f>'[7]EN_16'!G273</f>
        <v>967</v>
      </c>
      <c r="H269" s="108">
        <f>'[7]EN_16'!H273</f>
        <v>1010</v>
      </c>
      <c r="I269" s="108">
        <f>'[7]EN_16'!I273</f>
        <v>1416</v>
      </c>
      <c r="J269" s="108">
        <f>'[7]EN_16'!J273</f>
        <v>1446</v>
      </c>
      <c r="K269" s="108">
        <f>'[7]EN_16'!K273</f>
        <v>1480</v>
      </c>
      <c r="L269" s="108">
        <f>'[7]EN_16'!L273</f>
        <v>1500</v>
      </c>
      <c r="M269" s="108">
        <f>'[7]EN_16'!M273</f>
        <v>1554</v>
      </c>
      <c r="N269" s="108">
        <f>'[7]EN_16'!N273</f>
        <v>1652</v>
      </c>
      <c r="O269" s="108">
        <f>'[7]EN_16'!O273</f>
        <v>1694</v>
      </c>
      <c r="P269" s="108">
        <f>'[7]EN_16'!P273</f>
        <v>1684</v>
      </c>
      <c r="Q269" s="108">
        <f>'[7]EN_16'!Q273</f>
        <v>1718</v>
      </c>
      <c r="R269" s="108">
        <f>'[7]EN_16'!R273</f>
        <v>1730</v>
      </c>
      <c r="S269" s="108">
        <f>'[7]EN_16'!S273</f>
        <v>1810</v>
      </c>
      <c r="T269" s="108">
        <f>'[7]EN_16'!T273</f>
        <v>1787</v>
      </c>
      <c r="U269" s="108">
        <f>'[7]EN_16'!U273</f>
        <v>1764</v>
      </c>
    </row>
    <row r="270" spans="1:21" ht="12.75">
      <c r="A270" s="107" t="s">
        <v>58</v>
      </c>
      <c r="B270" s="107"/>
      <c r="C270" s="108">
        <f>'[7]EN_16'!C274</f>
        <v>18083</v>
      </c>
      <c r="D270" s="108">
        <f>'[7]EN_16'!D274</f>
        <v>20128</v>
      </c>
      <c r="E270" s="108">
        <f>'[7]EN_16'!E274</f>
        <v>20319</v>
      </c>
      <c r="F270" s="108">
        <f>'[7]EN_16'!F274</f>
        <v>20542</v>
      </c>
      <c r="G270" s="108">
        <f>'[7]EN_16'!G274</f>
        <v>20224</v>
      </c>
      <c r="H270" s="108">
        <f>'[7]EN_16'!H274</f>
        <v>20520</v>
      </c>
      <c r="I270" s="108">
        <f>'[7]EN_16'!I274</f>
        <v>22094</v>
      </c>
      <c r="J270" s="108">
        <f>'[7]EN_16'!J274</f>
        <v>21004</v>
      </c>
      <c r="K270" s="108">
        <f>'[7]EN_16'!K274</f>
        <v>22011</v>
      </c>
      <c r="L270" s="108">
        <f>'[7]EN_16'!L274</f>
        <v>22302</v>
      </c>
      <c r="M270" s="108">
        <f>'[7]EN_16'!M274</f>
        <v>18216</v>
      </c>
      <c r="N270" s="108">
        <f>'[7]EN_16'!N274</f>
        <v>19142</v>
      </c>
      <c r="O270" s="108">
        <f>'[7]EN_16'!O274</f>
        <v>18306</v>
      </c>
      <c r="P270" s="108">
        <f>'[7]EN_16'!P274</f>
        <v>20181</v>
      </c>
      <c r="Q270" s="108">
        <f>'[7]EN_16'!Q274</f>
        <v>20858</v>
      </c>
      <c r="R270" s="108">
        <f>'[7]EN_16'!R274</f>
        <v>21070</v>
      </c>
      <c r="S270" s="108">
        <f>'[7]EN_16'!S274</f>
        <v>20638</v>
      </c>
      <c r="T270" s="108">
        <f>'[7]EN_16'!T274</f>
        <v>20686</v>
      </c>
      <c r="U270" s="108">
        <f>'[7]EN_16'!U274</f>
        <v>19041</v>
      </c>
    </row>
    <row r="271" spans="1:21" ht="12.75">
      <c r="A271" s="107" t="s">
        <v>138</v>
      </c>
      <c r="B271" s="107"/>
      <c r="C271" s="108">
        <f>'[7]EN_16'!C275</f>
        <v>27564</v>
      </c>
      <c r="D271" s="108">
        <f>'[7]EN_16'!D275</f>
        <v>28490</v>
      </c>
      <c r="E271" s="108">
        <f>'[7]EN_16'!E275</f>
        <v>27344</v>
      </c>
      <c r="F271" s="108">
        <f>'[7]EN_16'!F275</f>
        <v>26926</v>
      </c>
      <c r="G271" s="108">
        <f>'[7]EN_16'!G275</f>
        <v>25539</v>
      </c>
      <c r="H271" s="108">
        <f>'[7]EN_16'!H275</f>
        <v>25164</v>
      </c>
      <c r="I271" s="108">
        <f>'[7]EN_16'!I275</f>
        <v>28304</v>
      </c>
      <c r="J271" s="108">
        <f>'[7]EN_16'!J275</f>
        <v>25162</v>
      </c>
      <c r="K271" s="108">
        <f>'[7]EN_16'!K275</f>
        <v>24534</v>
      </c>
      <c r="L271" s="108">
        <f>'[7]EN_16'!L275</f>
        <v>23447</v>
      </c>
      <c r="M271" s="108">
        <f>'[7]EN_16'!M275</f>
        <v>22580</v>
      </c>
      <c r="N271" s="108">
        <f>'[7]EN_16'!N275</f>
        <v>24320</v>
      </c>
      <c r="O271" s="108">
        <f>'[7]EN_16'!O275</f>
        <v>23161</v>
      </c>
      <c r="P271" s="108">
        <f>'[7]EN_16'!P275</f>
        <v>24709</v>
      </c>
      <c r="Q271" s="108">
        <f>'[7]EN_16'!Q275</f>
        <v>24572</v>
      </c>
      <c r="R271" s="108">
        <f>'[7]EN_16'!R275</f>
        <v>24434</v>
      </c>
      <c r="S271" s="108">
        <f>'[7]EN_16'!S275</f>
        <v>25720</v>
      </c>
      <c r="T271" s="108">
        <f>'[7]EN_16'!T275</f>
        <v>23472</v>
      </c>
      <c r="U271" s="108">
        <f>'[7]EN_16'!U275</f>
        <v>25980</v>
      </c>
    </row>
    <row r="272" spans="1:21" ht="12.75">
      <c r="A272" s="107" t="s">
        <v>56</v>
      </c>
      <c r="B272" s="107"/>
      <c r="C272" s="108">
        <f>'[7]EN_16'!C276</f>
        <v>642</v>
      </c>
      <c r="D272" s="108">
        <f>'[7]EN_16'!D276</f>
        <v>723</v>
      </c>
      <c r="E272" s="108">
        <f>'[7]EN_16'!E276</f>
        <v>763</v>
      </c>
      <c r="F272" s="108">
        <f>'[7]EN_16'!F276</f>
        <v>805</v>
      </c>
      <c r="G272" s="108">
        <f>'[7]EN_16'!G276</f>
        <v>873</v>
      </c>
      <c r="H272" s="108">
        <f>'[7]EN_16'!H276</f>
        <v>931</v>
      </c>
      <c r="I272" s="108">
        <f>'[7]EN_16'!I276</f>
        <v>1014</v>
      </c>
      <c r="J272" s="108">
        <f>'[7]EN_16'!J276</f>
        <v>1088</v>
      </c>
      <c r="K272" s="108">
        <f>'[7]EN_16'!K276</f>
        <v>1195</v>
      </c>
      <c r="L272" s="108">
        <f>'[7]EN_16'!L276</f>
        <v>1235</v>
      </c>
      <c r="M272" s="108">
        <f>'[7]EN_16'!M276</f>
        <v>1309</v>
      </c>
      <c r="N272" s="108">
        <f>'[7]EN_16'!N276</f>
        <v>1470</v>
      </c>
      <c r="O272" s="108">
        <f>'[7]EN_16'!O276</f>
        <v>1538</v>
      </c>
      <c r="P272" s="108">
        <f>'[7]EN_16'!P276</f>
        <v>1665</v>
      </c>
      <c r="Q272" s="108">
        <f>'[7]EN_16'!Q276</f>
        <v>1778</v>
      </c>
      <c r="R272" s="108">
        <f>'[7]EN_16'!R276</f>
        <v>1939</v>
      </c>
      <c r="S272" s="108">
        <f>'[7]EN_16'!S276</f>
        <v>2075</v>
      </c>
      <c r="T272" s="108">
        <f>'[7]EN_16'!T276</f>
        <v>2134</v>
      </c>
      <c r="U272" s="108">
        <f>'[7]EN_16'!U276</f>
        <v>2216</v>
      </c>
    </row>
    <row r="273" spans="1:21" ht="12.75">
      <c r="A273" s="107" t="s">
        <v>64</v>
      </c>
      <c r="B273" s="107"/>
      <c r="C273" s="108">
        <f>'[7]EN_16'!C277</f>
        <v>1928</v>
      </c>
      <c r="D273" s="108">
        <f>'[7]EN_16'!D277</f>
        <v>2303</v>
      </c>
      <c r="E273" s="108">
        <f>'[7]EN_16'!E277</f>
        <v>1893</v>
      </c>
      <c r="F273" s="108">
        <f>'[7]EN_16'!F277</f>
        <v>2298</v>
      </c>
      <c r="G273" s="108">
        <f>'[7]EN_16'!G277</f>
        <v>2500</v>
      </c>
      <c r="H273" s="108">
        <f>'[7]EN_16'!H277</f>
        <v>2549</v>
      </c>
      <c r="I273" s="108">
        <f>'[7]EN_16'!I277</f>
        <v>2904</v>
      </c>
      <c r="J273" s="108">
        <f>'[7]EN_16'!J277</f>
        <v>2806</v>
      </c>
      <c r="K273" s="108">
        <f>'[7]EN_16'!K277</f>
        <v>2843</v>
      </c>
      <c r="L273" s="108">
        <f>'[7]EN_16'!L277</f>
        <v>2883</v>
      </c>
      <c r="M273" s="108">
        <f>'[7]EN_16'!M277</f>
        <v>2945</v>
      </c>
      <c r="N273" s="108">
        <f>'[7]EN_16'!N277</f>
        <v>3120</v>
      </c>
      <c r="O273" s="108">
        <f>'[7]EN_16'!O277</f>
        <v>2887</v>
      </c>
      <c r="P273" s="108">
        <f>'[7]EN_16'!P277</f>
        <v>3057</v>
      </c>
      <c r="Q273" s="108">
        <f>'[7]EN_16'!Q277</f>
        <v>3488</v>
      </c>
      <c r="R273" s="108">
        <f>'[7]EN_16'!R277</f>
        <v>3429</v>
      </c>
      <c r="S273" s="108">
        <f>'[7]EN_16'!S277</f>
        <v>3152</v>
      </c>
      <c r="T273" s="108">
        <f>'[7]EN_16'!T277</f>
        <v>2794</v>
      </c>
      <c r="U273" s="108">
        <f>'[7]EN_16'!U277</f>
        <v>2784</v>
      </c>
    </row>
    <row r="274" spans="1:21" ht="12.75">
      <c r="A274" s="107" t="s">
        <v>77</v>
      </c>
      <c r="B274" s="107"/>
      <c r="C274" s="108">
        <f>'[7]EN_16'!C278</f>
        <v>70</v>
      </c>
      <c r="D274" s="108">
        <f>'[7]EN_16'!D278</f>
        <v>78</v>
      </c>
      <c r="E274" s="108">
        <f>'[7]EN_16'!E278</f>
        <v>76</v>
      </c>
      <c r="F274" s="108">
        <f>'[7]EN_16'!F278</f>
        <v>78</v>
      </c>
      <c r="G274" s="108">
        <f>'[7]EN_16'!G278</f>
        <v>89</v>
      </c>
      <c r="H274" s="108">
        <f>'[7]EN_16'!H278</f>
        <v>85</v>
      </c>
      <c r="I274" s="108">
        <f>'[7]EN_16'!I278</f>
        <v>76</v>
      </c>
      <c r="J274" s="108">
        <f>'[7]EN_16'!J278</f>
        <v>78</v>
      </c>
      <c r="K274" s="108">
        <f>'[7]EN_16'!K278</f>
        <v>97</v>
      </c>
      <c r="L274" s="108">
        <f>'[7]EN_16'!L278</f>
        <v>112</v>
      </c>
      <c r="M274" s="108">
        <f>'[7]EN_16'!M278</f>
        <v>116</v>
      </c>
      <c r="N274" s="108">
        <f>'[7]EN_16'!N278</f>
        <v>118</v>
      </c>
      <c r="O274" s="108">
        <f>'[7]EN_16'!O278</f>
        <v>123</v>
      </c>
      <c r="P274" s="108">
        <f>'[7]EN_16'!P278</f>
        <v>128</v>
      </c>
      <c r="Q274" s="108">
        <f>'[7]EN_16'!Q278</f>
        <v>136</v>
      </c>
      <c r="R274" s="108">
        <f>'[7]EN_16'!R278</f>
        <v>139</v>
      </c>
      <c r="S274" s="108">
        <f>'[7]EN_16'!S278</f>
        <v>143</v>
      </c>
      <c r="T274" s="108">
        <f>'[7]EN_16'!T278</f>
        <v>0</v>
      </c>
      <c r="U274" s="108">
        <f>'[7]EN_16'!U278</f>
        <v>0</v>
      </c>
    </row>
    <row r="275" spans="1:21" ht="12.75">
      <c r="A275" s="107" t="s">
        <v>55</v>
      </c>
      <c r="B275" s="107"/>
      <c r="C275" s="108">
        <f>'[7]EN_16'!C279</f>
        <v>979</v>
      </c>
      <c r="D275" s="108">
        <f>'[7]EN_16'!D279</f>
        <v>1029</v>
      </c>
      <c r="E275" s="108">
        <f>'[7]EN_16'!E279</f>
        <v>1086</v>
      </c>
      <c r="F275" s="108">
        <f>'[7]EN_16'!F279</f>
        <v>1114</v>
      </c>
      <c r="G275" s="108">
        <f>'[7]EN_16'!G279</f>
        <v>1239</v>
      </c>
      <c r="H275" s="108">
        <f>'[7]EN_16'!H279</f>
        <v>1172</v>
      </c>
      <c r="I275" s="108">
        <f>'[7]EN_16'!I279</f>
        <v>1225</v>
      </c>
      <c r="J275" s="108">
        <f>'[7]EN_16'!J279</f>
        <v>1294</v>
      </c>
      <c r="K275" s="108">
        <f>'[7]EN_16'!K279</f>
        <v>1325</v>
      </c>
      <c r="L275" s="108">
        <f>'[7]EN_16'!L279</f>
        <v>1427</v>
      </c>
      <c r="M275" s="108">
        <f>'[7]EN_16'!M279</f>
        <v>1514</v>
      </c>
      <c r="N275" s="108">
        <f>'[7]EN_16'!N279</f>
        <v>1550</v>
      </c>
      <c r="O275" s="108">
        <f>'[7]EN_16'!O279</f>
        <v>1590</v>
      </c>
      <c r="P275" s="108">
        <f>'[7]EN_16'!P279</f>
        <v>1741</v>
      </c>
      <c r="Q275" s="108">
        <f>'[7]EN_16'!Q279</f>
        <v>1700</v>
      </c>
      <c r="R275" s="108">
        <f>'[7]EN_16'!R279</f>
        <v>1649</v>
      </c>
      <c r="S275" s="108">
        <f>'[7]EN_16'!S279</f>
        <v>1597</v>
      </c>
      <c r="T275" s="108">
        <f>'[7]EN_16'!T279</f>
        <v>1707</v>
      </c>
      <c r="U275" s="108">
        <f>'[7]EN_16'!U279</f>
        <v>1812</v>
      </c>
    </row>
    <row r="276" spans="1:21" ht="12.75">
      <c r="A276" s="107" t="s">
        <v>59</v>
      </c>
      <c r="B276" s="107"/>
      <c r="C276" s="108">
        <f>'[7]EN_16'!C280</f>
        <v>7962</v>
      </c>
      <c r="D276" s="108">
        <f>'[7]EN_16'!D280</f>
        <v>8828</v>
      </c>
      <c r="E276" s="108">
        <f>'[7]EN_16'!E280</f>
        <v>8792</v>
      </c>
      <c r="F276" s="108">
        <f>'[7]EN_16'!F280</f>
        <v>9148</v>
      </c>
      <c r="G276" s="108">
        <f>'[7]EN_16'!G280</f>
        <v>8943</v>
      </c>
      <c r="H276" s="108">
        <f>'[7]EN_16'!H280</f>
        <v>9534</v>
      </c>
      <c r="I276" s="108">
        <f>'[7]EN_16'!I280</f>
        <v>9914</v>
      </c>
      <c r="J276" s="108">
        <f>'[7]EN_16'!J280</f>
        <v>9991</v>
      </c>
      <c r="K276" s="108">
        <f>'[7]EN_16'!K280</f>
        <v>10526</v>
      </c>
      <c r="L276" s="108">
        <f>'[7]EN_16'!L280</f>
        <v>10622</v>
      </c>
      <c r="M276" s="108">
        <f>'[7]EN_16'!M280</f>
        <v>10759</v>
      </c>
      <c r="N276" s="108">
        <f>'[7]EN_16'!N280</f>
        <v>11227</v>
      </c>
      <c r="O276" s="108">
        <f>'[7]EN_16'!O280</f>
        <v>11209</v>
      </c>
      <c r="P276" s="108">
        <f>'[7]EN_16'!P280</f>
        <v>12426</v>
      </c>
      <c r="Q276" s="108">
        <f>'[7]EN_16'!Q280</f>
        <v>12753</v>
      </c>
      <c r="R276" s="108">
        <f>'[7]EN_16'!R280</f>
        <v>14334</v>
      </c>
      <c r="S276" s="108">
        <f>'[7]EN_16'!S280</f>
        <v>14859</v>
      </c>
      <c r="T276" s="108">
        <f>'[7]EN_16'!T280</f>
        <v>14485</v>
      </c>
      <c r="U276" s="108">
        <f>'[7]EN_16'!U280</f>
        <v>16890</v>
      </c>
    </row>
    <row r="277" spans="1:21" ht="12.75">
      <c r="A277" s="107" t="s">
        <v>61</v>
      </c>
      <c r="B277" s="107"/>
      <c r="C277" s="108">
        <f>'[7]EN_16'!C281</f>
        <v>1106</v>
      </c>
      <c r="D277" s="108">
        <f>'[7]EN_16'!D281</f>
        <v>1145</v>
      </c>
      <c r="E277" s="108">
        <f>'[7]EN_16'!E281</f>
        <v>890</v>
      </c>
      <c r="F277" s="108">
        <f>'[7]EN_16'!F281</f>
        <v>729</v>
      </c>
      <c r="G277" s="108">
        <f>'[7]EN_16'!G281</f>
        <v>683</v>
      </c>
      <c r="H277" s="108">
        <f>'[7]EN_16'!H281</f>
        <v>637</v>
      </c>
      <c r="I277" s="108">
        <f>'[7]EN_16'!I281</f>
        <v>543</v>
      </c>
      <c r="J277" s="108">
        <f>'[7]EN_16'!J281</f>
        <v>582</v>
      </c>
      <c r="K277" s="108">
        <f>'[7]EN_16'!K281</f>
        <v>553</v>
      </c>
      <c r="L277" s="108">
        <f>'[7]EN_16'!L281</f>
        <v>516</v>
      </c>
      <c r="M277" s="108">
        <f>'[7]EN_16'!M281</f>
        <v>465</v>
      </c>
      <c r="N277" s="108">
        <f>'[7]EN_16'!N281</f>
        <v>489</v>
      </c>
      <c r="O277" s="108">
        <f>'[7]EN_16'!O281</f>
        <v>530</v>
      </c>
      <c r="P277" s="108">
        <f>'[7]EN_16'!P281</f>
        <v>559</v>
      </c>
      <c r="Q277" s="108">
        <f>'[7]EN_16'!Q281</f>
        <v>589</v>
      </c>
      <c r="R277" s="108">
        <f>'[7]EN_16'!R281</f>
        <v>589</v>
      </c>
      <c r="S277" s="108">
        <f>'[7]EN_16'!S281</f>
        <v>630</v>
      </c>
      <c r="T277" s="108">
        <f>'[7]EN_16'!T281</f>
        <v>679</v>
      </c>
      <c r="U277" s="108">
        <f>'[7]EN_16'!U281</f>
        <v>607</v>
      </c>
    </row>
    <row r="278" spans="1:21" ht="12.75">
      <c r="A278" s="107" t="s">
        <v>62</v>
      </c>
      <c r="B278" s="107"/>
      <c r="C278" s="108">
        <f>'[7]EN_16'!C282</f>
        <v>1714</v>
      </c>
      <c r="D278" s="108">
        <f>'[7]EN_16'!D282</f>
        <v>1923</v>
      </c>
      <c r="E278" s="108">
        <f>'[7]EN_16'!E282</f>
        <v>1015</v>
      </c>
      <c r="F278" s="108">
        <f>'[7]EN_16'!F282</f>
        <v>721</v>
      </c>
      <c r="G278" s="108">
        <f>'[7]EN_16'!G282</f>
        <v>789</v>
      </c>
      <c r="H278" s="108">
        <f>'[7]EN_16'!H282</f>
        <v>691</v>
      </c>
      <c r="I278" s="108">
        <f>'[7]EN_16'!I282</f>
        <v>617</v>
      </c>
      <c r="J278" s="108">
        <f>'[7]EN_16'!J282</f>
        <v>587</v>
      </c>
      <c r="K278" s="108">
        <f>'[7]EN_16'!K282</f>
        <v>540</v>
      </c>
      <c r="L278" s="108">
        <f>'[7]EN_16'!L282</f>
        <v>529</v>
      </c>
      <c r="M278" s="108">
        <f>'[7]EN_16'!M282</f>
        <v>468</v>
      </c>
      <c r="N278" s="108">
        <f>'[7]EN_16'!N282</f>
        <v>474</v>
      </c>
      <c r="O278" s="108">
        <f>'[7]EN_16'!O282</f>
        <v>491</v>
      </c>
      <c r="P278" s="108">
        <f>'[7]EN_16'!P282</f>
        <v>525</v>
      </c>
      <c r="Q278" s="108">
        <f>'[7]EN_16'!Q282</f>
        <v>548</v>
      </c>
      <c r="R278" s="108">
        <f>'[7]EN_16'!R282</f>
        <v>568</v>
      </c>
      <c r="S278" s="108">
        <f>'[7]EN_16'!S282</f>
        <v>616</v>
      </c>
      <c r="T278" s="108">
        <f>'[7]EN_16'!T282</f>
        <v>635</v>
      </c>
      <c r="U278" s="108">
        <f>'[7]EN_16'!U282</f>
        <v>603</v>
      </c>
    </row>
    <row r="279" spans="1:21" ht="12.75">
      <c r="A279" s="107" t="s">
        <v>139</v>
      </c>
      <c r="B279" s="107"/>
      <c r="C279" s="108">
        <f>'[7]EN_16'!C283</f>
        <v>55</v>
      </c>
      <c r="D279" s="108">
        <f>'[7]EN_16'!D283</f>
        <v>59</v>
      </c>
      <c r="E279" s="108">
        <f>'[7]EN_16'!E283</f>
        <v>61</v>
      </c>
      <c r="F279" s="108">
        <f>'[7]EN_16'!F283</f>
        <v>67</v>
      </c>
      <c r="G279" s="108">
        <f>'[7]EN_16'!G283</f>
        <v>67</v>
      </c>
      <c r="H279" s="108">
        <f>'[7]EN_16'!H283</f>
        <v>70</v>
      </c>
      <c r="I279" s="108">
        <f>'[7]EN_16'!I283</f>
        <v>74</v>
      </c>
      <c r="J279" s="108">
        <f>'[7]EN_16'!J283</f>
        <v>74</v>
      </c>
      <c r="K279" s="108">
        <f>'[7]EN_16'!K283</f>
        <v>82</v>
      </c>
      <c r="L279" s="108">
        <f>'[7]EN_16'!L283</f>
        <v>85</v>
      </c>
      <c r="M279" s="108">
        <f>'[7]EN_16'!M283</f>
        <v>89</v>
      </c>
      <c r="N279" s="108">
        <f>'[7]EN_16'!N283</f>
        <v>95</v>
      </c>
      <c r="O279" s="108">
        <f>'[7]EN_16'!O283</f>
        <v>98</v>
      </c>
      <c r="P279" s="108">
        <f>'[7]EN_16'!P283</f>
        <v>102</v>
      </c>
      <c r="Q279" s="108">
        <f>'[7]EN_16'!Q283</f>
        <v>110</v>
      </c>
      <c r="R279" s="108">
        <f>'[7]EN_16'!R283</f>
        <v>111</v>
      </c>
      <c r="S279" s="108">
        <f>'[7]EN_16'!S283</f>
        <v>114</v>
      </c>
      <c r="T279" s="108">
        <f>'[7]EN_16'!T283</f>
        <v>114</v>
      </c>
      <c r="U279" s="108">
        <f>'[7]EN_16'!U283</f>
        <v>118</v>
      </c>
    </row>
    <row r="280" spans="1:21" ht="12.75">
      <c r="A280" s="107" t="s">
        <v>65</v>
      </c>
      <c r="B280" s="107"/>
      <c r="C280" s="108">
        <f>'[7]EN_16'!C284</f>
        <v>1</v>
      </c>
      <c r="D280" s="108">
        <f>'[7]EN_16'!D284</f>
        <v>2</v>
      </c>
      <c r="E280" s="108">
        <f>'[7]EN_16'!E284</f>
        <v>2</v>
      </c>
      <c r="F280" s="108">
        <f>'[7]EN_16'!F284</f>
        <v>2</v>
      </c>
      <c r="G280" s="108">
        <f>'[7]EN_16'!G284</f>
        <v>30</v>
      </c>
      <c r="H280" s="108">
        <f>'[7]EN_16'!H284</f>
        <v>32</v>
      </c>
      <c r="I280" s="108">
        <f>'[7]EN_16'!I284</f>
        <v>34</v>
      </c>
      <c r="J280" s="108">
        <f>'[7]EN_16'!J284</f>
        <v>38</v>
      </c>
      <c r="K280" s="108">
        <f>'[7]EN_16'!K284</f>
        <v>39</v>
      </c>
      <c r="L280" s="108">
        <f>'[7]EN_16'!L284</f>
        <v>40</v>
      </c>
      <c r="M280" s="108">
        <f>'[7]EN_16'!M284</f>
        <v>43</v>
      </c>
      <c r="N280" s="108">
        <f>'[7]EN_16'!N284</f>
        <v>47</v>
      </c>
      <c r="O280" s="108">
        <f>'[7]EN_16'!O284</f>
        <v>50</v>
      </c>
      <c r="P280" s="108">
        <f>'[7]EN_16'!P284</f>
        <v>55</v>
      </c>
      <c r="Q280" s="108">
        <f>'[7]EN_16'!Q284</f>
        <v>54</v>
      </c>
      <c r="R280" s="108">
        <f>'[7]EN_16'!R284</f>
        <v>48</v>
      </c>
      <c r="S280" s="108">
        <f>'[7]EN_16'!S284</f>
        <v>57</v>
      </c>
      <c r="T280" s="108">
        <f>'[7]EN_16'!T284</f>
        <v>57</v>
      </c>
      <c r="U280" s="108">
        <f>'[7]EN_16'!U284</f>
        <v>57</v>
      </c>
    </row>
    <row r="281" spans="1:21" ht="12.75">
      <c r="A281" s="107" t="s">
        <v>66</v>
      </c>
      <c r="B281" s="107"/>
      <c r="C281" s="108">
        <f>'[7]EN_16'!C285</f>
        <v>6054</v>
      </c>
      <c r="D281" s="108">
        <f>'[7]EN_16'!D285</f>
        <v>7188</v>
      </c>
      <c r="E281" s="108">
        <f>'[7]EN_16'!E285</f>
        <v>6561</v>
      </c>
      <c r="F281" s="108">
        <f>'[7]EN_16'!F285</f>
        <v>6329</v>
      </c>
      <c r="G281" s="108">
        <f>'[7]EN_16'!G285</f>
        <v>6837</v>
      </c>
      <c r="H281" s="108">
        <f>'[7]EN_16'!H285</f>
        <v>6962</v>
      </c>
      <c r="I281" s="108">
        <f>'[7]EN_16'!I285</f>
        <v>8011</v>
      </c>
      <c r="J281" s="108">
        <f>'[7]EN_16'!J285</f>
        <v>7624</v>
      </c>
      <c r="K281" s="108">
        <f>'[7]EN_16'!K285</f>
        <v>7858</v>
      </c>
      <c r="L281" s="108">
        <f>'[7]EN_16'!L285</f>
        <v>7368</v>
      </c>
      <c r="M281" s="108">
        <f>'[7]EN_16'!M285</f>
        <v>7411</v>
      </c>
      <c r="N281" s="108">
        <f>'[7]EN_16'!N285</f>
        <v>7503</v>
      </c>
      <c r="O281" s="108">
        <f>'[7]EN_16'!O285</f>
        <v>7702</v>
      </c>
      <c r="P281" s="108">
        <f>'[7]EN_16'!P285</f>
        <v>7998</v>
      </c>
      <c r="Q281" s="108">
        <f>'[7]EN_16'!Q285</f>
        <v>7853</v>
      </c>
      <c r="R281" s="108">
        <f>'[7]EN_16'!R285</f>
        <v>7245</v>
      </c>
      <c r="S281" s="108">
        <f>'[7]EN_16'!S285</f>
        <v>7962</v>
      </c>
      <c r="T281" s="108">
        <f>'[7]EN_16'!T285</f>
        <v>7802</v>
      </c>
      <c r="U281" s="108">
        <f>'[7]EN_16'!U285</f>
        <v>9254</v>
      </c>
    </row>
    <row r="282" spans="1:21" ht="12.75">
      <c r="A282" s="107" t="s">
        <v>78</v>
      </c>
      <c r="B282" s="107"/>
      <c r="C282" s="108">
        <f>'[7]EN_16'!C286</f>
        <v>2034</v>
      </c>
      <c r="D282" s="108">
        <f>'[7]EN_16'!D286</f>
        <v>2019</v>
      </c>
      <c r="E282" s="108">
        <f>'[7]EN_16'!E286</f>
        <v>2100</v>
      </c>
      <c r="F282" s="108">
        <f>'[7]EN_16'!F286</f>
        <v>2046</v>
      </c>
      <c r="G282" s="108">
        <f>'[7]EN_16'!G286</f>
        <v>2021</v>
      </c>
      <c r="H282" s="108">
        <f>'[7]EN_16'!H286</f>
        <v>2027</v>
      </c>
      <c r="I282" s="108">
        <f>'[7]EN_16'!I286</f>
        <v>2306</v>
      </c>
      <c r="J282" s="108">
        <f>'[7]EN_16'!J286</f>
        <v>2320</v>
      </c>
      <c r="K282" s="108">
        <f>'[7]EN_16'!K286</f>
        <v>2337</v>
      </c>
      <c r="L282" s="108">
        <f>'[7]EN_16'!L286</f>
        <v>2340</v>
      </c>
      <c r="M282" s="108">
        <f>'[7]EN_16'!M286</f>
        <v>2115</v>
      </c>
      <c r="N282" s="108">
        <f>'[7]EN_16'!N286</f>
        <v>2526</v>
      </c>
      <c r="O282" s="108">
        <f>'[7]EN_16'!O286</f>
        <v>2635</v>
      </c>
      <c r="P282" s="108">
        <f>'[7]EN_16'!P286</f>
        <v>2399</v>
      </c>
      <c r="Q282" s="108">
        <f>'[7]EN_16'!Q286</f>
        <v>2404</v>
      </c>
      <c r="R282" s="108">
        <f>'[7]EN_16'!R286</f>
        <v>2418</v>
      </c>
      <c r="S282" s="108">
        <f>'[7]EN_16'!S286</f>
        <v>2373</v>
      </c>
      <c r="T282" s="108">
        <f>'[7]EN_16'!T286</f>
        <v>2568</v>
      </c>
      <c r="U282" s="108">
        <f>'[7]EN_16'!U286</f>
        <v>2448</v>
      </c>
    </row>
    <row r="283" spans="1:21" ht="12.75">
      <c r="A283" s="107" t="s">
        <v>68</v>
      </c>
      <c r="B283" s="107"/>
      <c r="C283" s="108">
        <f>'[7]EN_16'!C287</f>
        <v>5646</v>
      </c>
      <c r="D283" s="108">
        <f>'[7]EN_16'!D287</f>
        <v>6080</v>
      </c>
      <c r="E283" s="108">
        <f>'[7]EN_16'!E287</f>
        <v>5689</v>
      </c>
      <c r="F283" s="108">
        <f>'[7]EN_16'!F287</f>
        <v>5103</v>
      </c>
      <c r="G283" s="108">
        <f>'[7]EN_16'!G287</f>
        <v>4001</v>
      </c>
      <c r="H283" s="108">
        <f>'[7]EN_16'!H287</f>
        <v>4213</v>
      </c>
      <c r="I283" s="108">
        <f>'[7]EN_16'!I287</f>
        <v>4634</v>
      </c>
      <c r="J283" s="108">
        <f>'[7]EN_16'!J287</f>
        <v>4477</v>
      </c>
      <c r="K283" s="108">
        <f>'[7]EN_16'!K287</f>
        <v>4603</v>
      </c>
      <c r="L283" s="108">
        <f>'[7]EN_16'!L287</f>
        <v>4927</v>
      </c>
      <c r="M283" s="108">
        <f>'[7]EN_16'!M287</f>
        <v>4983</v>
      </c>
      <c r="N283" s="108">
        <f>'[7]EN_16'!N287</f>
        <v>5397</v>
      </c>
      <c r="O283" s="108">
        <f>'[7]EN_16'!O287</f>
        <v>6042</v>
      </c>
      <c r="P283" s="108">
        <f>'[7]EN_16'!P287</f>
        <v>6469</v>
      </c>
      <c r="Q283" s="108">
        <f>'[7]EN_16'!Q287</f>
        <v>6443</v>
      </c>
      <c r="R283" s="108">
        <f>'[7]EN_16'!R287</f>
        <v>6414</v>
      </c>
      <c r="S283" s="108">
        <f>'[7]EN_16'!S287</f>
        <v>6886</v>
      </c>
      <c r="T283" s="108">
        <f>'[7]EN_16'!T287</f>
        <v>6737</v>
      </c>
      <c r="U283" s="108">
        <f>'[7]EN_16'!U287</f>
        <v>7309</v>
      </c>
    </row>
    <row r="284" spans="1:21" ht="12.75">
      <c r="A284" s="107" t="s">
        <v>69</v>
      </c>
      <c r="B284" s="107"/>
      <c r="C284" s="108">
        <f>'[7]EN_16'!C288</f>
        <v>585</v>
      </c>
      <c r="D284" s="108">
        <f>'[7]EN_16'!D288</f>
        <v>629</v>
      </c>
      <c r="E284" s="108">
        <f>'[7]EN_16'!E288</f>
        <v>691</v>
      </c>
      <c r="F284" s="108">
        <f>'[7]EN_16'!F288</f>
        <v>718</v>
      </c>
      <c r="G284" s="108">
        <f>'[7]EN_16'!G288</f>
        <v>744</v>
      </c>
      <c r="H284" s="108">
        <f>'[7]EN_16'!H288</f>
        <v>881</v>
      </c>
      <c r="I284" s="108">
        <f>'[7]EN_16'!I288</f>
        <v>911</v>
      </c>
      <c r="J284" s="108">
        <f>'[7]EN_16'!J288</f>
        <v>1069</v>
      </c>
      <c r="K284" s="108">
        <f>'[7]EN_16'!K288</f>
        <v>1189</v>
      </c>
      <c r="L284" s="108">
        <f>'[7]EN_16'!L288</f>
        <v>1229</v>
      </c>
      <c r="M284" s="108">
        <f>'[7]EN_16'!M288</f>
        <v>1375</v>
      </c>
      <c r="N284" s="108">
        <f>'[7]EN_16'!N288</f>
        <v>1851</v>
      </c>
      <c r="O284" s="108">
        <f>'[7]EN_16'!O288</f>
        <v>1790</v>
      </c>
      <c r="P284" s="108">
        <f>'[7]EN_16'!P288</f>
        <v>1838</v>
      </c>
      <c r="Q284" s="108">
        <f>'[7]EN_16'!Q288</f>
        <v>1859</v>
      </c>
      <c r="R284" s="108">
        <f>'[7]EN_16'!R288</f>
        <v>2183</v>
      </c>
      <c r="S284" s="108">
        <f>'[7]EN_16'!S288</f>
        <v>2165</v>
      </c>
      <c r="T284" s="108">
        <f>'[7]EN_16'!T288</f>
        <v>2204</v>
      </c>
      <c r="U284" s="108">
        <f>'[7]EN_16'!U288</f>
        <v>1950</v>
      </c>
    </row>
    <row r="285" spans="1:21" ht="12.75">
      <c r="A285" s="107" t="s">
        <v>70</v>
      </c>
      <c r="B285" s="107"/>
      <c r="C285" s="108">
        <f>'[7]EN_16'!C289</f>
        <v>390</v>
      </c>
      <c r="D285" s="108">
        <f>'[7]EN_16'!D289</f>
        <v>173</v>
      </c>
      <c r="E285" s="108">
        <f>'[7]EN_16'!E289</f>
        <v>628</v>
      </c>
      <c r="F285" s="108">
        <f>'[7]EN_16'!F289</f>
        <v>405</v>
      </c>
      <c r="G285" s="108">
        <f>'[7]EN_16'!G289</f>
        <v>466</v>
      </c>
      <c r="H285" s="108">
        <f>'[7]EN_16'!H289</f>
        <v>512</v>
      </c>
      <c r="I285" s="108">
        <f>'[7]EN_16'!I289</f>
        <v>683</v>
      </c>
      <c r="J285" s="108">
        <f>'[7]EN_16'!J289</f>
        <v>474</v>
      </c>
      <c r="K285" s="108">
        <f>'[7]EN_16'!K289</f>
        <v>777</v>
      </c>
      <c r="L285" s="108">
        <f>'[7]EN_16'!L289</f>
        <v>699</v>
      </c>
      <c r="M285" s="108">
        <f>'[7]EN_16'!M289</f>
        <v>672</v>
      </c>
      <c r="N285" s="108">
        <f>'[7]EN_16'!N289</f>
        <v>1121</v>
      </c>
      <c r="O285" s="108">
        <f>'[7]EN_16'!O289</f>
        <v>554</v>
      </c>
      <c r="P285" s="108">
        <f>'[7]EN_16'!P289</f>
        <v>1148</v>
      </c>
      <c r="Q285" s="108">
        <f>'[7]EN_16'!Q289</f>
        <v>1413</v>
      </c>
      <c r="R285" s="108">
        <f>'[7]EN_16'!R289</f>
        <v>1666</v>
      </c>
      <c r="S285" s="108">
        <f>'[7]EN_16'!S289</f>
        <v>2379</v>
      </c>
      <c r="T285" s="108">
        <f>'[7]EN_16'!T289</f>
        <v>2018</v>
      </c>
      <c r="U285" s="108">
        <f>'[7]EN_16'!U289</f>
        <v>1693</v>
      </c>
    </row>
    <row r="286" spans="1:21" ht="12.75">
      <c r="A286" s="107" t="s">
        <v>72</v>
      </c>
      <c r="B286" s="107"/>
      <c r="C286" s="108">
        <f>'[7]EN_16'!C290</f>
        <v>3659</v>
      </c>
      <c r="D286" s="108">
        <f>'[7]EN_16'!D290</f>
        <v>3174</v>
      </c>
      <c r="E286" s="108">
        <f>'[7]EN_16'!E290</f>
        <v>2903</v>
      </c>
      <c r="F286" s="108">
        <f>'[7]EN_16'!F290</f>
        <v>3041</v>
      </c>
      <c r="G286" s="108">
        <f>'[7]EN_16'!G290</f>
        <v>2464</v>
      </c>
      <c r="H286" s="108">
        <f>'[7]EN_16'!H290</f>
        <v>2667</v>
      </c>
      <c r="I286" s="108">
        <f>'[7]EN_16'!I290</f>
        <v>2634</v>
      </c>
      <c r="J286" s="108">
        <f>'[7]EN_16'!J290</f>
        <v>2394</v>
      </c>
      <c r="K286" s="108">
        <f>'[7]EN_16'!K290</f>
        <v>2492</v>
      </c>
      <c r="L286" s="108">
        <f>'[7]EN_16'!L290</f>
        <v>2373</v>
      </c>
      <c r="M286" s="108">
        <f>'[7]EN_16'!M290</f>
        <v>2206</v>
      </c>
      <c r="N286" s="108">
        <f>'[7]EN_16'!N290</f>
        <v>2258</v>
      </c>
      <c r="O286" s="108">
        <f>'[7]EN_16'!O290</f>
        <v>1998</v>
      </c>
      <c r="P286" s="108">
        <f>'[7]EN_16'!P290</f>
        <v>1763</v>
      </c>
      <c r="Q286" s="108">
        <f>'[7]EN_16'!Q290</f>
        <v>2051</v>
      </c>
      <c r="R286" s="108">
        <f>'[7]EN_16'!R290</f>
        <v>1636</v>
      </c>
      <c r="S286" s="108">
        <f>'[7]EN_16'!S290</f>
        <v>1866</v>
      </c>
      <c r="T286" s="108">
        <f>'[7]EN_16'!T290</f>
        <v>1869</v>
      </c>
      <c r="U286" s="108">
        <f>'[7]EN_16'!U290</f>
        <v>1932</v>
      </c>
    </row>
    <row r="287" spans="1:21" ht="12.75">
      <c r="A287" s="107" t="s">
        <v>71</v>
      </c>
      <c r="B287" s="107"/>
      <c r="C287" s="108">
        <f>'[7]EN_16'!C291</f>
        <v>113</v>
      </c>
      <c r="D287" s="108">
        <f>'[7]EN_16'!D291</f>
        <v>123</v>
      </c>
      <c r="E287" s="108">
        <f>'[7]EN_16'!E291</f>
        <v>231</v>
      </c>
      <c r="F287" s="108">
        <f>'[7]EN_16'!F291</f>
        <v>268</v>
      </c>
      <c r="G287" s="108">
        <f>'[7]EN_16'!G291</f>
        <v>242</v>
      </c>
      <c r="H287" s="108">
        <f>'[7]EN_16'!H291</f>
        <v>257</v>
      </c>
      <c r="I287" s="108">
        <f>'[7]EN_16'!I291</f>
        <v>628</v>
      </c>
      <c r="J287" s="108">
        <f>'[7]EN_16'!J291</f>
        <v>628</v>
      </c>
      <c r="K287" s="108">
        <f>'[7]EN_16'!K291</f>
        <v>689</v>
      </c>
      <c r="L287" s="108">
        <f>'[7]EN_16'!L291</f>
        <v>722</v>
      </c>
      <c r="M287" s="108">
        <f>'[7]EN_16'!M291</f>
        <v>393</v>
      </c>
      <c r="N287" s="108">
        <f>'[7]EN_16'!N291</f>
        <v>578</v>
      </c>
      <c r="O287" s="108">
        <f>'[7]EN_16'!O291</f>
        <v>391</v>
      </c>
      <c r="P287" s="108">
        <f>'[7]EN_16'!P291</f>
        <v>276</v>
      </c>
      <c r="Q287" s="108">
        <f>'[7]EN_16'!Q291</f>
        <v>283</v>
      </c>
      <c r="R287" s="108">
        <f>'[7]EN_16'!R291</f>
        <v>241</v>
      </c>
      <c r="S287" s="108">
        <f>'[7]EN_16'!S291</f>
        <v>439</v>
      </c>
      <c r="T287" s="108">
        <f>'[7]EN_16'!T291</f>
        <v>370</v>
      </c>
      <c r="U287" s="108">
        <f>'[7]EN_16'!U291</f>
        <v>496</v>
      </c>
    </row>
    <row r="288" spans="1:21" ht="12.75">
      <c r="A288" s="107" t="s">
        <v>57</v>
      </c>
      <c r="B288" s="107"/>
      <c r="C288" s="108">
        <f>'[7]EN_16'!C292</f>
        <v>3395</v>
      </c>
      <c r="D288" s="108">
        <f>'[7]EN_16'!D292</f>
        <v>3674</v>
      </c>
      <c r="E288" s="108">
        <f>'[7]EN_16'!E292</f>
        <v>3875</v>
      </c>
      <c r="F288" s="108">
        <f>'[7]EN_16'!F292</f>
        <v>3807</v>
      </c>
      <c r="G288" s="108">
        <f>'[7]EN_16'!G292</f>
        <v>4162</v>
      </c>
      <c r="H288" s="108">
        <f>'[7]EN_16'!H292</f>
        <v>4309</v>
      </c>
      <c r="I288" s="108">
        <f>'[7]EN_16'!I292</f>
        <v>4691</v>
      </c>
      <c r="J288" s="108">
        <f>'[7]EN_16'!J292</f>
        <v>5247</v>
      </c>
      <c r="K288" s="108">
        <f>'[7]EN_16'!K292</f>
        <v>5462</v>
      </c>
      <c r="L288" s="108">
        <f>'[7]EN_16'!L292</f>
        <v>5875</v>
      </c>
      <c r="M288" s="108">
        <f>'[7]EN_16'!M292</f>
        <v>6681</v>
      </c>
      <c r="N288" s="108">
        <f>'[7]EN_16'!N292</f>
        <v>7049</v>
      </c>
      <c r="O288" s="108">
        <f>'[7]EN_16'!O292</f>
        <v>7245</v>
      </c>
      <c r="P288" s="108">
        <f>'[7]EN_16'!P292</f>
        <v>7131</v>
      </c>
      <c r="Q288" s="108">
        <f>'[7]EN_16'!Q292</f>
        <v>7733</v>
      </c>
      <c r="R288" s="108">
        <f>'[7]EN_16'!R292</f>
        <v>8300</v>
      </c>
      <c r="S288" s="108">
        <f>'[7]EN_16'!S292</f>
        <v>9180</v>
      </c>
      <c r="T288" s="108">
        <f>'[7]EN_16'!T292</f>
        <v>9098</v>
      </c>
      <c r="U288" s="108">
        <f>'[7]EN_16'!U292</f>
        <v>9151</v>
      </c>
    </row>
    <row r="289" spans="1:21" ht="12.75">
      <c r="A289" s="107" t="s">
        <v>74</v>
      </c>
      <c r="B289" s="107"/>
      <c r="C289" s="108">
        <f>'[7]EN_16'!C293</f>
        <v>4003</v>
      </c>
      <c r="D289" s="108">
        <f>'[7]EN_16'!D293</f>
        <v>3878</v>
      </c>
      <c r="E289" s="108">
        <f>'[7]EN_16'!E293</f>
        <v>3823</v>
      </c>
      <c r="F289" s="108">
        <f>'[7]EN_16'!F293</f>
        <v>4411</v>
      </c>
      <c r="G289" s="108">
        <f>'[7]EN_16'!G293</f>
        <v>4506</v>
      </c>
      <c r="H289" s="108">
        <f>'[7]EN_16'!H293</f>
        <v>4848</v>
      </c>
      <c r="I289" s="108">
        <f>'[7]EN_16'!I293</f>
        <v>5102</v>
      </c>
      <c r="J289" s="108">
        <f>'[7]EN_16'!J293</f>
        <v>4560</v>
      </c>
      <c r="K289" s="108">
        <f>'[7]EN_16'!K293</f>
        <v>4580</v>
      </c>
      <c r="L289" s="108">
        <f>'[7]EN_16'!L293</f>
        <v>4845</v>
      </c>
      <c r="M289" s="108">
        <f>'[7]EN_16'!M293</f>
        <v>4398</v>
      </c>
      <c r="N289" s="108">
        <f>'[7]EN_16'!N293</f>
        <v>4882</v>
      </c>
      <c r="O289" s="108">
        <f>'[7]EN_16'!O293</f>
        <v>4804</v>
      </c>
      <c r="P289" s="108">
        <f>'[7]EN_16'!P293</f>
        <v>4781</v>
      </c>
      <c r="Q289" s="108">
        <f>'[7]EN_16'!Q293</f>
        <v>4547</v>
      </c>
      <c r="R289" s="108">
        <f>'[7]EN_16'!R293</f>
        <v>4351</v>
      </c>
      <c r="S289" s="108">
        <f>'[7]EN_16'!S293</f>
        <v>4082</v>
      </c>
      <c r="T289" s="108">
        <f>'[7]EN_16'!T293</f>
        <v>4176</v>
      </c>
      <c r="U289" s="108">
        <f>'[7]EN_16'!U293</f>
        <v>4126</v>
      </c>
    </row>
    <row r="290" spans="1:21" ht="12.75">
      <c r="A290" s="107" t="s">
        <v>92</v>
      </c>
      <c r="B290" s="107"/>
      <c r="C290" s="108">
        <f>'[7]EN_16'!C294</f>
        <v>3347</v>
      </c>
      <c r="D290" s="108">
        <f>'[7]EN_16'!D294</f>
        <v>3607</v>
      </c>
      <c r="E290" s="108">
        <f>'[7]EN_16'!E294</f>
        <v>3538</v>
      </c>
      <c r="F290" s="108">
        <f>'[7]EN_16'!F294</f>
        <v>3619</v>
      </c>
      <c r="G290" s="108">
        <f>'[7]EN_16'!G294</f>
        <v>3178</v>
      </c>
      <c r="H290" s="108">
        <f>'[7]EN_16'!H294</f>
        <v>3240</v>
      </c>
      <c r="I290" s="108">
        <f>'[7]EN_16'!I294</f>
        <v>3528</v>
      </c>
      <c r="J290" s="108">
        <f>'[7]EN_16'!J294</f>
        <v>3318</v>
      </c>
      <c r="K290" s="108">
        <f>'[7]EN_16'!K294</f>
        <v>3543</v>
      </c>
      <c r="L290" s="108">
        <f>'[7]EN_16'!L294</f>
        <v>3410</v>
      </c>
      <c r="M290" s="108">
        <f>'[7]EN_16'!M294</f>
        <v>3276</v>
      </c>
      <c r="N290" s="108">
        <f>'[7]EN_16'!N294</f>
        <v>3411</v>
      </c>
      <c r="O290" s="108">
        <f>'[7]EN_16'!O294</f>
        <v>3311</v>
      </c>
      <c r="P290" s="108">
        <f>'[7]EN_16'!P294</f>
        <v>3560</v>
      </c>
      <c r="Q290" s="108">
        <f>'[7]EN_16'!Q294</f>
        <v>3769</v>
      </c>
      <c r="R290" s="108">
        <f>'[7]EN_16'!R294</f>
        <v>3871</v>
      </c>
      <c r="S290" s="108">
        <f>'[7]EN_16'!S294</f>
        <v>3775</v>
      </c>
      <c r="T290" s="108">
        <f>'[7]EN_16'!T294</f>
        <v>3679</v>
      </c>
      <c r="U290" s="108">
        <f>'[7]EN_16'!U294</f>
        <v>3781</v>
      </c>
    </row>
    <row r="291" spans="1:21" ht="12.75">
      <c r="A291" s="107" t="s">
        <v>76</v>
      </c>
      <c r="B291" s="107"/>
      <c r="C291" s="108">
        <f>'[7]EN_16'!C295</f>
        <v>637</v>
      </c>
      <c r="D291" s="108">
        <f>'[7]EN_16'!D295</f>
        <v>737</v>
      </c>
      <c r="E291" s="108">
        <f>'[7]EN_16'!E295</f>
        <v>812</v>
      </c>
      <c r="F291" s="108">
        <f>'[7]EN_16'!F295</f>
        <v>923</v>
      </c>
      <c r="G291" s="108">
        <f>'[7]EN_16'!G295</f>
        <v>1029</v>
      </c>
      <c r="H291" s="108">
        <f>'[7]EN_16'!H295</f>
        <v>1107</v>
      </c>
      <c r="I291" s="108">
        <f>'[7]EN_16'!I295</f>
        <v>1213</v>
      </c>
      <c r="J291" s="108">
        <f>'[7]EN_16'!J295</f>
        <v>1519</v>
      </c>
      <c r="K291" s="108">
        <f>'[7]EN_16'!K295</f>
        <v>1621</v>
      </c>
      <c r="L291" s="108">
        <f>'[7]EN_16'!L295</f>
        <v>1642</v>
      </c>
      <c r="M291" s="108">
        <f>'[7]EN_16'!M295</f>
        <v>2314</v>
      </c>
      <c r="N291" s="108">
        <f>'[7]EN_16'!N295</f>
        <v>2671</v>
      </c>
      <c r="O291" s="108">
        <f>'[7]EN_16'!O295</f>
        <v>2879</v>
      </c>
      <c r="P291" s="108">
        <f>'[7]EN_16'!P295</f>
        <v>3566</v>
      </c>
      <c r="Q291" s="108">
        <f>'[7]EN_16'!Q295</f>
        <v>4096</v>
      </c>
      <c r="R291" s="108">
        <f>'[7]EN_16'!R295</f>
        <v>4730</v>
      </c>
      <c r="S291" s="108">
        <f>'[7]EN_16'!S295</f>
        <v>5825</v>
      </c>
      <c r="T291" s="108">
        <f>'[7]EN_16'!T295</f>
        <v>6416</v>
      </c>
      <c r="U291" s="108">
        <f>'[7]EN_16'!U295</f>
        <v>7611</v>
      </c>
    </row>
    <row r="292" spans="1:21" ht="12.75">
      <c r="A292" s="107" t="s">
        <v>75</v>
      </c>
      <c r="B292" s="107"/>
      <c r="C292" s="108">
        <f>'[7]EN_16'!C296</f>
        <v>12677</v>
      </c>
      <c r="D292" s="108">
        <f>'[7]EN_16'!D296</f>
        <v>13296</v>
      </c>
      <c r="E292" s="108">
        <f>'[7]EN_16'!E296</f>
        <v>13817</v>
      </c>
      <c r="F292" s="108">
        <f>'[7]EN_16'!F296</f>
        <v>13343</v>
      </c>
      <c r="G292" s="108">
        <f>'[7]EN_16'!G296</f>
        <v>16081</v>
      </c>
      <c r="H292" s="108">
        <f>'[7]EN_16'!H296</f>
        <v>16307</v>
      </c>
      <c r="I292" s="108">
        <f>'[7]EN_16'!I296</f>
        <v>16942</v>
      </c>
      <c r="J292" s="108">
        <f>'[7]EN_16'!J296</f>
        <v>16887</v>
      </c>
      <c r="K292" s="108">
        <f>'[7]EN_16'!K296</f>
        <v>16836</v>
      </c>
      <c r="L292" s="108">
        <f>'[7]EN_16'!L296</f>
        <v>17186</v>
      </c>
      <c r="M292" s="108">
        <f>'[7]EN_16'!M296</f>
        <v>16850</v>
      </c>
      <c r="N292" s="108">
        <f>'[7]EN_16'!N296</f>
        <v>17049</v>
      </c>
      <c r="O292" s="108">
        <f>'[7]EN_16'!O296</f>
        <v>16066</v>
      </c>
      <c r="P292" s="108">
        <f>'[7]EN_16'!P296</f>
        <v>16072</v>
      </c>
      <c r="Q292" s="108">
        <f>'[7]EN_16'!Q296</f>
        <v>16423</v>
      </c>
      <c r="R292" s="108">
        <f>'[7]EN_16'!R296</f>
        <v>16244</v>
      </c>
      <c r="S292" s="108">
        <f>'[7]EN_16'!S296</f>
        <v>16124</v>
      </c>
      <c r="T292" s="108">
        <f>'[7]EN_16'!T296</f>
        <v>15891</v>
      </c>
      <c r="U292" s="108">
        <f>'[7]EN_16'!U296</f>
        <v>16296</v>
      </c>
    </row>
    <row r="293" spans="1:21" ht="12.75">
      <c r="A293" s="48" t="s">
        <v>37</v>
      </c>
      <c r="B293" s="3"/>
      <c r="C293" s="108">
        <f>'[7]EN_16'!C297</f>
        <v>113697</v>
      </c>
      <c r="D293" s="108">
        <f>'[7]EN_16'!D297</f>
        <v>121138</v>
      </c>
      <c r="E293" s="108">
        <f>'[7]EN_16'!E297</f>
        <v>117704</v>
      </c>
      <c r="F293" s="108">
        <f>'[7]EN_16'!F297</f>
        <v>117166</v>
      </c>
      <c r="G293" s="108">
        <f>'[7]EN_16'!G297</f>
        <v>117463</v>
      </c>
      <c r="H293" s="108">
        <f>'[7]EN_16'!H297</f>
        <v>120669</v>
      </c>
      <c r="I293" s="108">
        <f>'[7]EN_16'!I297</f>
        <v>131544</v>
      </c>
      <c r="J293" s="108">
        <f>'[7]EN_16'!J297</f>
        <v>126344</v>
      </c>
      <c r="K293" s="108">
        <f>'[7]EN_16'!K297</f>
        <v>129219</v>
      </c>
      <c r="L293" s="108">
        <f>'[7]EN_16'!L297</f>
        <v>130074</v>
      </c>
      <c r="M293" s="108">
        <f>'[7]EN_16'!M297</f>
        <v>124823</v>
      </c>
      <c r="N293" s="108">
        <f>'[7]EN_16'!N297</f>
        <v>133545</v>
      </c>
      <c r="O293" s="108">
        <f>'[7]EN_16'!O297</f>
        <v>130191</v>
      </c>
      <c r="P293" s="108">
        <f>'[7]EN_16'!P297</f>
        <v>138384</v>
      </c>
      <c r="Q293" s="108">
        <f>'[7]EN_16'!Q297</f>
        <v>141820</v>
      </c>
      <c r="R293" s="108">
        <f>'[7]EN_16'!R297</f>
        <v>143537</v>
      </c>
      <c r="S293" s="108">
        <f>'[7]EN_16'!S297</f>
        <v>148598</v>
      </c>
      <c r="T293" s="108">
        <f>'[7]EN_16'!T297</f>
        <v>144637</v>
      </c>
      <c r="U293" s="108">
        <f>'[7]EN_16'!U297</f>
        <v>152616</v>
      </c>
    </row>
    <row r="294" spans="1:24" ht="12.75">
      <c r="A294" s="49" t="s">
        <v>38</v>
      </c>
      <c r="B294" s="3"/>
      <c r="C294" s="108">
        <f>'[7]EN_16'!C298</f>
        <v>107609</v>
      </c>
      <c r="D294" s="108">
        <f>'[7]EN_16'!D298</f>
        <v>114697</v>
      </c>
      <c r="E294" s="108">
        <f>'[7]EN_16'!E298</f>
        <v>111178</v>
      </c>
      <c r="F294" s="108">
        <f>'[7]EN_16'!F298</f>
        <v>110500</v>
      </c>
      <c r="G294" s="108">
        <f>'[7]EN_16'!G298</f>
        <v>111146</v>
      </c>
      <c r="H294" s="108">
        <f>'[7]EN_16'!H298</f>
        <v>114210</v>
      </c>
      <c r="I294" s="108">
        <f>'[7]EN_16'!I298</f>
        <v>124421</v>
      </c>
      <c r="J294" s="108">
        <f>'[7]EN_16'!J298</f>
        <v>119109</v>
      </c>
      <c r="K294" s="108">
        <f>'[7]EN_16'!K298</f>
        <v>121621</v>
      </c>
      <c r="L294" s="108">
        <f>'[7]EN_16'!L298</f>
        <v>122570</v>
      </c>
      <c r="M294" s="108">
        <f>'[7]EN_16'!M298</f>
        <v>117002</v>
      </c>
      <c r="N294" s="108">
        <f>'[7]EN_16'!N298</f>
        <v>124819</v>
      </c>
      <c r="O294" s="108">
        <f>'[7]EN_16'!O298</f>
        <v>121243</v>
      </c>
      <c r="P294" s="108">
        <f>'[7]EN_16'!P298</f>
        <v>128731</v>
      </c>
      <c r="Q294" s="108">
        <f>'[7]EN_16'!Q298</f>
        <v>131415</v>
      </c>
      <c r="R294" s="108">
        <f>'[7]EN_16'!R298</f>
        <v>132379</v>
      </c>
      <c r="S294" s="108">
        <f>'[7]EN_16'!S298</f>
        <v>136482</v>
      </c>
      <c r="T294" s="108">
        <f>'[7]EN_16'!T298</f>
        <v>131974</v>
      </c>
      <c r="U294" s="108">
        <f>'[7]EN_16'!U298</f>
        <v>138776</v>
      </c>
      <c r="V294" s="92" t="s">
        <v>141</v>
      </c>
      <c r="W294" s="98" t="s">
        <v>135</v>
      </c>
      <c r="X294" s="99" t="s">
        <v>142</v>
      </c>
    </row>
    <row r="295" spans="1:24" ht="13.5" thickBot="1">
      <c r="A295" s="36" t="s">
        <v>136</v>
      </c>
      <c r="B295" s="7"/>
      <c r="C295" s="108">
        <f>'[7]EN_16'!C299</f>
        <v>6088</v>
      </c>
      <c r="D295" s="108">
        <f>'[7]EN_16'!D299</f>
        <v>6441</v>
      </c>
      <c r="E295" s="108">
        <f>'[7]EN_16'!E299</f>
        <v>6526</v>
      </c>
      <c r="F295" s="108">
        <f>'[7]EN_16'!F299</f>
        <v>6666</v>
      </c>
      <c r="G295" s="108">
        <f>'[7]EN_16'!G299</f>
        <v>6317</v>
      </c>
      <c r="H295" s="108">
        <f>'[7]EN_16'!H299</f>
        <v>6459</v>
      </c>
      <c r="I295" s="108">
        <f>'[7]EN_16'!I299</f>
        <v>7123</v>
      </c>
      <c r="J295" s="108">
        <f>'[7]EN_16'!J299</f>
        <v>7235</v>
      </c>
      <c r="K295" s="108">
        <f>'[7]EN_16'!K299</f>
        <v>7598</v>
      </c>
      <c r="L295" s="108">
        <f>'[7]EN_16'!L299</f>
        <v>7504</v>
      </c>
      <c r="M295" s="108">
        <f>'[7]EN_16'!M299</f>
        <v>7821</v>
      </c>
      <c r="N295" s="108">
        <f>'[7]EN_16'!N299</f>
        <v>8726</v>
      </c>
      <c r="O295" s="108">
        <f>'[7]EN_16'!O299</f>
        <v>8948</v>
      </c>
      <c r="P295" s="108">
        <f>'[7]EN_16'!P299</f>
        <v>9653</v>
      </c>
      <c r="Q295" s="108">
        <f>'[7]EN_16'!Q299</f>
        <v>10405</v>
      </c>
      <c r="R295" s="108">
        <f>'[7]EN_16'!R299</f>
        <v>11158</v>
      </c>
      <c r="S295" s="108">
        <f>'[7]EN_16'!S299</f>
        <v>12116</v>
      </c>
      <c r="T295" s="108">
        <f>'[7]EN_16'!T299</f>
        <v>12663</v>
      </c>
      <c r="U295" s="108">
        <f>'[7]EN_16'!U299</f>
        <v>13840</v>
      </c>
      <c r="V295" s="103">
        <f>U295/C295-1</f>
        <v>1.2733245729303548</v>
      </c>
      <c r="W295" s="104">
        <f>(U295/C295)^(1/17)-1</f>
        <v>0.049494302150000724</v>
      </c>
      <c r="X295" s="97">
        <f>U295/T295-1</f>
        <v>0.09294795861960048</v>
      </c>
    </row>
    <row r="296" spans="1:21" ht="14.25" thickBot="1" thickTop="1">
      <c r="A296" s="36"/>
      <c r="B296" s="53" t="s">
        <v>15</v>
      </c>
      <c r="C296" s="54" t="s">
        <v>87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3.5" thickTop="1">
      <c r="A297" s="26"/>
      <c r="B297" s="34" t="s">
        <v>16</v>
      </c>
      <c r="C297" s="35" t="s">
        <v>80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</row>
    <row r="298" spans="1:21" ht="12.75">
      <c r="A298" s="26"/>
      <c r="B298" s="34" t="s">
        <v>17</v>
      </c>
      <c r="C298" s="35" t="s">
        <v>81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</row>
    <row r="299" spans="1:21" ht="12.75">
      <c r="A299" s="127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"/>
      <c r="U299" s="7"/>
    </row>
    <row r="300" spans="1:21" ht="12.75">
      <c r="A300" s="39" t="s">
        <v>18</v>
      </c>
      <c r="B300" s="40" t="s">
        <v>19</v>
      </c>
      <c r="C300" s="37" t="s">
        <v>20</v>
      </c>
      <c r="D300" s="37" t="s">
        <v>21</v>
      </c>
      <c r="E300" s="37" t="s">
        <v>22</v>
      </c>
      <c r="F300" s="37" t="s">
        <v>23</v>
      </c>
      <c r="G300" s="37" t="s">
        <v>24</v>
      </c>
      <c r="H300" s="37" t="s">
        <v>25</v>
      </c>
      <c r="I300" s="37" t="s">
        <v>26</v>
      </c>
      <c r="J300" s="37" t="s">
        <v>27</v>
      </c>
      <c r="K300" s="37" t="s">
        <v>28</v>
      </c>
      <c r="L300" s="37" t="s">
        <v>29</v>
      </c>
      <c r="M300" s="37" t="s">
        <v>30</v>
      </c>
      <c r="N300" s="37" t="s">
        <v>31</v>
      </c>
      <c r="O300" s="37" t="s">
        <v>32</v>
      </c>
      <c r="P300" s="37" t="s">
        <v>33</v>
      </c>
      <c r="Q300" s="37" t="s">
        <v>34</v>
      </c>
      <c r="R300" s="37" t="s">
        <v>35</v>
      </c>
      <c r="S300" s="37" t="s">
        <v>90</v>
      </c>
      <c r="T300" s="37" t="s">
        <v>94</v>
      </c>
      <c r="U300" s="37" t="s">
        <v>140</v>
      </c>
    </row>
    <row r="301" spans="1:21" ht="12.75">
      <c r="A301" s="43" t="s">
        <v>36</v>
      </c>
      <c r="B301" s="44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</row>
    <row r="302" spans="1:21" ht="12.75">
      <c r="A302" s="107" t="s">
        <v>67</v>
      </c>
      <c r="B302" s="107"/>
      <c r="C302" s="108">
        <f>'[7]EN_16'!C306</f>
        <v>0</v>
      </c>
      <c r="D302" s="108">
        <f>'[7]EN_16'!D306</f>
        <v>0</v>
      </c>
      <c r="E302" s="108">
        <f>'[7]EN_16'!E306</f>
        <v>0</v>
      </c>
      <c r="F302" s="108">
        <f>'[7]EN_16'!F306</f>
        <v>0</v>
      </c>
      <c r="G302" s="108">
        <f>'[7]EN_16'!G306</f>
        <v>0</v>
      </c>
      <c r="H302" s="108">
        <f>'[7]EN_16'!H306</f>
        <v>0</v>
      </c>
      <c r="I302" s="108">
        <f>'[7]EN_16'!I306</f>
        <v>2</v>
      </c>
      <c r="J302" s="108">
        <f>'[7]EN_16'!J306</f>
        <v>1</v>
      </c>
      <c r="K302" s="108">
        <f>'[7]EN_16'!K306</f>
        <v>1</v>
      </c>
      <c r="L302" s="108">
        <f>'[7]EN_16'!L306</f>
        <v>1</v>
      </c>
      <c r="M302" s="108">
        <f>'[7]EN_16'!M306</f>
        <v>1</v>
      </c>
      <c r="N302" s="108">
        <f>'[7]EN_16'!N306</f>
        <v>0</v>
      </c>
      <c r="O302" s="108">
        <f>'[7]EN_16'!O306</f>
        <v>0</v>
      </c>
      <c r="P302" s="108">
        <f>'[7]EN_16'!P306</f>
        <v>0</v>
      </c>
      <c r="Q302" s="108">
        <f>'[7]EN_16'!Q306</f>
        <v>0</v>
      </c>
      <c r="R302" s="108">
        <f>'[7]EN_16'!R306</f>
        <v>0</v>
      </c>
      <c r="S302" s="108">
        <f>'[7]EN_16'!S306</f>
        <v>0</v>
      </c>
      <c r="T302" s="108">
        <f>'[7]EN_16'!T306</f>
        <v>1</v>
      </c>
      <c r="U302" s="108">
        <f>'[7]EN_16'!U306</f>
        <v>0</v>
      </c>
    </row>
    <row r="303" spans="1:21" ht="12.75">
      <c r="A303" s="107" t="s">
        <v>49</v>
      </c>
      <c r="B303" s="107"/>
      <c r="C303" s="108">
        <f>'[7]EN_16'!C307</f>
        <v>39</v>
      </c>
      <c r="D303" s="108">
        <f>'[7]EN_16'!D307</f>
        <v>32</v>
      </c>
      <c r="E303" s="108">
        <f>'[7]EN_16'!E307</f>
        <v>37</v>
      </c>
      <c r="F303" s="108">
        <f>'[7]EN_16'!F307</f>
        <v>36</v>
      </c>
      <c r="G303" s="108">
        <f>'[7]EN_16'!G307</f>
        <v>54</v>
      </c>
      <c r="H303" s="108">
        <f>'[7]EN_16'!H307</f>
        <v>66</v>
      </c>
      <c r="I303" s="108">
        <f>'[7]EN_16'!I307</f>
        <v>0</v>
      </c>
      <c r="J303" s="108">
        <f>'[7]EN_16'!J307</f>
        <v>21</v>
      </c>
      <c r="K303" s="108">
        <f>'[7]EN_16'!K307</f>
        <v>25</v>
      </c>
      <c r="L303" s="108">
        <f>'[7]EN_16'!L307</f>
        <v>33</v>
      </c>
      <c r="M303" s="108">
        <f>'[7]EN_16'!M307</f>
        <v>63</v>
      </c>
      <c r="N303" s="108">
        <f>'[7]EN_16'!N307</f>
        <v>34</v>
      </c>
      <c r="O303" s="108">
        <f>'[7]EN_16'!O307</f>
        <v>45</v>
      </c>
      <c r="P303" s="108">
        <f>'[7]EN_16'!P307</f>
        <v>411</v>
      </c>
      <c r="Q303" s="108">
        <f>'[7]EN_16'!Q307</f>
        <v>68</v>
      </c>
      <c r="R303" s="108">
        <f>'[7]EN_16'!R307</f>
        <v>47</v>
      </c>
      <c r="S303" s="108">
        <f>'[7]EN_16'!S307</f>
        <v>148</v>
      </c>
      <c r="T303" s="108">
        <f>'[7]EN_16'!T307</f>
        <v>177</v>
      </c>
      <c r="U303" s="108">
        <f>'[7]EN_16'!U307</f>
        <v>189</v>
      </c>
    </row>
    <row r="304" spans="1:21" ht="12.75">
      <c r="A304" s="107" t="s">
        <v>50</v>
      </c>
      <c r="B304" s="107"/>
      <c r="C304" s="108">
        <f>'[7]EN_16'!C308</f>
        <v>1484</v>
      </c>
      <c r="D304" s="108">
        <f>'[7]EN_16'!D308</f>
        <v>844</v>
      </c>
      <c r="E304" s="108">
        <f>'[7]EN_16'!E308</f>
        <v>341</v>
      </c>
      <c r="F304" s="108">
        <f>'[7]EN_16'!F308</f>
        <v>472</v>
      </c>
      <c r="G304" s="108">
        <f>'[7]EN_16'!G308</f>
        <v>669</v>
      </c>
      <c r="H304" s="108">
        <f>'[7]EN_16'!H308</f>
        <v>564</v>
      </c>
      <c r="I304" s="108">
        <f>'[7]EN_16'!I308</f>
        <v>558</v>
      </c>
      <c r="J304" s="108">
        <f>'[7]EN_16'!J308</f>
        <v>456</v>
      </c>
      <c r="K304" s="108">
        <f>'[7]EN_16'!K308</f>
        <v>445</v>
      </c>
      <c r="L304" s="108">
        <f>'[7]EN_16'!L308</f>
        <v>26</v>
      </c>
      <c r="M304" s="108">
        <f>'[7]EN_16'!M308</f>
        <v>3</v>
      </c>
      <c r="N304" s="108">
        <f>'[7]EN_16'!N308</f>
        <v>12</v>
      </c>
      <c r="O304" s="108">
        <f>'[7]EN_16'!O308</f>
        <v>13</v>
      </c>
      <c r="P304" s="108">
        <f>'[7]EN_16'!P308</f>
        <v>0</v>
      </c>
      <c r="Q304" s="108">
        <f>'[7]EN_16'!Q308</f>
        <v>9</v>
      </c>
      <c r="R304" s="108">
        <f>'[7]EN_16'!R308</f>
        <v>5</v>
      </c>
      <c r="S304" s="108">
        <f>'[7]EN_16'!S308</f>
        <v>0</v>
      </c>
      <c r="T304" s="108">
        <f>'[7]EN_16'!T308</f>
        <v>0</v>
      </c>
      <c r="U304" s="108">
        <f>'[7]EN_16'!U308</f>
        <v>0</v>
      </c>
    </row>
    <row r="305" spans="1:21" ht="12.75">
      <c r="A305" s="107" t="s">
        <v>137</v>
      </c>
      <c r="B305" s="107"/>
      <c r="C305" s="108">
        <f>'[7]EN_16'!C309</f>
        <v>0</v>
      </c>
      <c r="D305" s="108">
        <f>'[7]EN_16'!D309</f>
        <v>3</v>
      </c>
      <c r="E305" s="108">
        <f>'[7]EN_16'!E309</f>
        <v>0</v>
      </c>
      <c r="F305" s="108">
        <f>'[7]EN_16'!F309</f>
        <v>0</v>
      </c>
      <c r="G305" s="108">
        <f>'[7]EN_16'!G309</f>
        <v>0</v>
      </c>
      <c r="H305" s="108">
        <f>'[7]EN_16'!H309</f>
        <v>0</v>
      </c>
      <c r="I305" s="108">
        <f>'[7]EN_16'!I309</f>
        <v>3</v>
      </c>
      <c r="J305" s="108">
        <f>'[7]EN_16'!J309</f>
        <v>1</v>
      </c>
      <c r="K305" s="108">
        <f>'[7]EN_16'!K309</f>
        <v>0</v>
      </c>
      <c r="L305" s="108">
        <f>'[7]EN_16'!L309</f>
        <v>0</v>
      </c>
      <c r="M305" s="108">
        <f>'[7]EN_16'!M309</f>
        <v>0</v>
      </c>
      <c r="N305" s="108">
        <f>'[7]EN_16'!N309</f>
        <v>0</v>
      </c>
      <c r="O305" s="108">
        <f>'[7]EN_16'!O309</f>
        <v>0</v>
      </c>
      <c r="P305" s="108">
        <f>'[7]EN_16'!P309</f>
        <v>0</v>
      </c>
      <c r="Q305" s="108">
        <f>'[7]EN_16'!Q309</f>
        <v>0</v>
      </c>
      <c r="R305" s="108">
        <f>'[7]EN_16'!R309</f>
        <v>0</v>
      </c>
      <c r="S305" s="108">
        <f>'[7]EN_16'!S309</f>
        <v>0</v>
      </c>
      <c r="T305" s="108">
        <f>'[7]EN_16'!T309</f>
        <v>0</v>
      </c>
      <c r="U305" s="108">
        <f>'[7]EN_16'!U309</f>
        <v>0</v>
      </c>
    </row>
    <row r="306" spans="1:21" ht="12.75">
      <c r="A306" s="107" t="s">
        <v>60</v>
      </c>
      <c r="B306" s="107"/>
      <c r="C306" s="108">
        <f>'[7]EN_16'!C310</f>
        <v>81</v>
      </c>
      <c r="D306" s="108">
        <f>'[7]EN_16'!D310</f>
        <v>84</v>
      </c>
      <c r="E306" s="108">
        <f>'[7]EN_16'!E310</f>
        <v>38</v>
      </c>
      <c r="F306" s="108">
        <f>'[7]EN_16'!F310</f>
        <v>43</v>
      </c>
      <c r="G306" s="108">
        <f>'[7]EN_16'!G310</f>
        <v>41</v>
      </c>
      <c r="H306" s="108">
        <f>'[7]EN_16'!H310</f>
        <v>16</v>
      </c>
      <c r="I306" s="108">
        <f>'[7]EN_16'!I310</f>
        <v>15</v>
      </c>
      <c r="J306" s="108">
        <f>'[7]EN_16'!J310</f>
        <v>6</v>
      </c>
      <c r="K306" s="108">
        <f>'[7]EN_16'!K310</f>
        <v>13</v>
      </c>
      <c r="L306" s="108">
        <f>'[7]EN_16'!L310</f>
        <v>7</v>
      </c>
      <c r="M306" s="108">
        <f>'[7]EN_16'!M310</f>
        <v>15</v>
      </c>
      <c r="N306" s="108">
        <f>'[7]EN_16'!N310</f>
        <v>8</v>
      </c>
      <c r="O306" s="108">
        <f>'[7]EN_16'!O310</f>
        <v>8</v>
      </c>
      <c r="P306" s="108">
        <f>'[7]EN_16'!P310</f>
        <v>7</v>
      </c>
      <c r="Q306" s="108">
        <f>'[7]EN_16'!Q310</f>
        <v>7</v>
      </c>
      <c r="R306" s="108">
        <f>'[7]EN_16'!R310</f>
        <v>8</v>
      </c>
      <c r="S306" s="108">
        <f>'[7]EN_16'!S310</f>
        <v>14</v>
      </c>
      <c r="T306" s="108">
        <f>'[7]EN_16'!T310</f>
        <v>74</v>
      </c>
      <c r="U306" s="108">
        <f>'[7]EN_16'!U310</f>
        <v>79</v>
      </c>
    </row>
    <row r="307" spans="1:21" ht="12.75">
      <c r="A307" s="107" t="s">
        <v>51</v>
      </c>
      <c r="B307" s="107"/>
      <c r="C307" s="108">
        <f>'[7]EN_16'!C311</f>
        <v>761</v>
      </c>
      <c r="D307" s="108">
        <f>'[7]EN_16'!D311</f>
        <v>630</v>
      </c>
      <c r="E307" s="108">
        <f>'[7]EN_16'!E311</f>
        <v>665</v>
      </c>
      <c r="F307" s="108">
        <f>'[7]EN_16'!F311</f>
        <v>1468</v>
      </c>
      <c r="G307" s="108">
        <f>'[7]EN_16'!G311</f>
        <v>1537</v>
      </c>
      <c r="H307" s="108">
        <f>'[7]EN_16'!H311</f>
        <v>813</v>
      </c>
      <c r="I307" s="108">
        <f>'[7]EN_16'!I311</f>
        <v>237</v>
      </c>
      <c r="J307" s="108">
        <f>'[7]EN_16'!J311</f>
        <v>433</v>
      </c>
      <c r="K307" s="108">
        <f>'[7]EN_16'!K311</f>
        <v>406</v>
      </c>
      <c r="L307" s="108">
        <f>'[7]EN_16'!L311</f>
        <v>491</v>
      </c>
      <c r="M307" s="108">
        <f>'[7]EN_16'!M311</f>
        <v>518</v>
      </c>
      <c r="N307" s="108">
        <f>'[7]EN_16'!N311</f>
        <v>249</v>
      </c>
      <c r="O307" s="108">
        <f>'[7]EN_16'!O311</f>
        <v>320</v>
      </c>
      <c r="P307" s="108">
        <f>'[7]EN_16'!P311</f>
        <v>290</v>
      </c>
      <c r="Q307" s="108">
        <f>'[7]EN_16'!Q311</f>
        <v>149</v>
      </c>
      <c r="R307" s="108">
        <f>'[7]EN_16'!R311</f>
        <v>248</v>
      </c>
      <c r="S307" s="108">
        <f>'[7]EN_16'!S311</f>
        <v>405</v>
      </c>
      <c r="T307" s="108">
        <f>'[7]EN_16'!T311</f>
        <v>218</v>
      </c>
      <c r="U307" s="108">
        <f>'[7]EN_16'!U311</f>
        <v>340</v>
      </c>
    </row>
    <row r="308" spans="1:21" ht="12.75">
      <c r="A308" s="107" t="s">
        <v>52</v>
      </c>
      <c r="B308" s="107"/>
      <c r="C308" s="108">
        <f>'[7]EN_16'!C312</f>
        <v>10</v>
      </c>
      <c r="D308" s="108">
        <f>'[7]EN_16'!D312</f>
        <v>15</v>
      </c>
      <c r="E308" s="108">
        <f>'[7]EN_16'!E312</f>
        <v>13</v>
      </c>
      <c r="F308" s="108">
        <f>'[7]EN_16'!F312</f>
        <v>16</v>
      </c>
      <c r="G308" s="108">
        <f>'[7]EN_16'!G312</f>
        <v>26</v>
      </c>
      <c r="H308" s="108">
        <f>'[7]EN_16'!H312</f>
        <v>15</v>
      </c>
      <c r="I308" s="108">
        <f>'[7]EN_16'!I312</f>
        <v>15</v>
      </c>
      <c r="J308" s="108">
        <f>'[7]EN_16'!J312</f>
        <v>16</v>
      </c>
      <c r="K308" s="108">
        <f>'[7]EN_16'!K312</f>
        <v>21</v>
      </c>
      <c r="L308" s="108">
        <f>'[7]EN_16'!L312</f>
        <v>17</v>
      </c>
      <c r="M308" s="108">
        <f>'[7]EN_16'!M312</f>
        <v>12</v>
      </c>
      <c r="N308" s="108">
        <f>'[7]EN_16'!N312</f>
        <v>14</v>
      </c>
      <c r="O308" s="108">
        <f>'[7]EN_16'!O312</f>
        <v>13</v>
      </c>
      <c r="P308" s="108">
        <f>'[7]EN_16'!P312</f>
        <v>13</v>
      </c>
      <c r="Q308" s="108">
        <f>'[7]EN_16'!Q312</f>
        <v>13</v>
      </c>
      <c r="R308" s="108">
        <f>'[7]EN_16'!R312</f>
        <v>13</v>
      </c>
      <c r="S308" s="108">
        <f>'[7]EN_16'!S312</f>
        <v>13</v>
      </c>
      <c r="T308" s="108">
        <f>'[7]EN_16'!T312</f>
        <v>13</v>
      </c>
      <c r="U308" s="108">
        <f>'[7]EN_16'!U312</f>
        <v>13</v>
      </c>
    </row>
    <row r="309" spans="1:21" ht="12.75">
      <c r="A309" s="107" t="s">
        <v>54</v>
      </c>
      <c r="B309" s="107"/>
      <c r="C309" s="108">
        <f>'[7]EN_16'!C313</f>
        <v>319</v>
      </c>
      <c r="D309" s="108">
        <f>'[7]EN_16'!D313</f>
        <v>294</v>
      </c>
      <c r="E309" s="108">
        <f>'[7]EN_16'!E313</f>
        <v>284</v>
      </c>
      <c r="F309" s="108">
        <f>'[7]EN_16'!F313</f>
        <v>208</v>
      </c>
      <c r="G309" s="108">
        <f>'[7]EN_16'!G313</f>
        <v>77</v>
      </c>
      <c r="H309" s="108">
        <f>'[7]EN_16'!H313</f>
        <v>5</v>
      </c>
      <c r="I309" s="108">
        <f>'[7]EN_16'!I313</f>
        <v>0</v>
      </c>
      <c r="J309" s="108">
        <f>'[7]EN_16'!J313</f>
        <v>0</v>
      </c>
      <c r="K309" s="108">
        <f>'[7]EN_16'!K313</f>
        <v>0</v>
      </c>
      <c r="L309" s="108">
        <f>'[7]EN_16'!L313</f>
        <v>0</v>
      </c>
      <c r="M309" s="108">
        <f>'[7]EN_16'!M313</f>
        <v>0</v>
      </c>
      <c r="N309" s="108">
        <f>'[7]EN_16'!N313</f>
        <v>0</v>
      </c>
      <c r="O309" s="108">
        <f>'[7]EN_16'!O313</f>
        <v>0</v>
      </c>
      <c r="P309" s="108">
        <f>'[7]EN_16'!P313</f>
        <v>0</v>
      </c>
      <c r="Q309" s="108">
        <f>'[7]EN_16'!Q313</f>
        <v>1</v>
      </c>
      <c r="R309" s="108">
        <f>'[7]EN_16'!R313</f>
        <v>0</v>
      </c>
      <c r="S309" s="108">
        <f>'[7]EN_16'!S313</f>
        <v>0</v>
      </c>
      <c r="T309" s="108">
        <f>'[7]EN_16'!T313</f>
        <v>0</v>
      </c>
      <c r="U309" s="108">
        <f>'[7]EN_16'!U313</f>
        <v>0</v>
      </c>
    </row>
    <row r="310" spans="1:21" ht="12.75">
      <c r="A310" s="107" t="s">
        <v>73</v>
      </c>
      <c r="B310" s="107"/>
      <c r="C310" s="108">
        <f>'[7]EN_16'!C314</f>
        <v>664</v>
      </c>
      <c r="D310" s="108">
        <f>'[7]EN_16'!D314</f>
        <v>719</v>
      </c>
      <c r="E310" s="108">
        <f>'[7]EN_16'!E314</f>
        <v>722</v>
      </c>
      <c r="F310" s="108">
        <f>'[7]EN_16'!F314</f>
        <v>715</v>
      </c>
      <c r="G310" s="108">
        <f>'[7]EN_16'!G314</f>
        <v>764</v>
      </c>
      <c r="H310" s="108">
        <f>'[7]EN_16'!H314</f>
        <v>723</v>
      </c>
      <c r="I310" s="108">
        <f>'[7]EN_16'!I314</f>
        <v>1148</v>
      </c>
      <c r="J310" s="108">
        <f>'[7]EN_16'!J314</f>
        <v>789</v>
      </c>
      <c r="K310" s="108">
        <f>'[7]EN_16'!K314</f>
        <v>836</v>
      </c>
      <c r="L310" s="108">
        <f>'[7]EN_16'!L314</f>
        <v>815</v>
      </c>
      <c r="M310" s="108">
        <f>'[7]EN_16'!M314</f>
        <v>833</v>
      </c>
      <c r="N310" s="108">
        <f>'[7]EN_16'!N314</f>
        <v>934</v>
      </c>
      <c r="O310" s="108">
        <f>'[7]EN_16'!O314</f>
        <v>1037</v>
      </c>
      <c r="P310" s="108">
        <f>'[7]EN_16'!P314</f>
        <v>1097</v>
      </c>
      <c r="Q310" s="108">
        <f>'[7]EN_16'!Q314</f>
        <v>1090</v>
      </c>
      <c r="R310" s="108">
        <f>'[7]EN_16'!R314</f>
        <v>987</v>
      </c>
      <c r="S310" s="108">
        <f>'[7]EN_16'!S314</f>
        <v>904</v>
      </c>
      <c r="T310" s="108">
        <f>'[7]EN_16'!T314</f>
        <v>894</v>
      </c>
      <c r="U310" s="108">
        <f>'[7]EN_16'!U314</f>
        <v>883</v>
      </c>
    </row>
    <row r="311" spans="1:21" ht="12.75">
      <c r="A311" s="107" t="s">
        <v>58</v>
      </c>
      <c r="B311" s="107"/>
      <c r="C311" s="108">
        <f>'[7]EN_16'!C315</f>
        <v>130</v>
      </c>
      <c r="D311" s="108">
        <f>'[7]EN_16'!D315</f>
        <v>236</v>
      </c>
      <c r="E311" s="108">
        <f>'[7]EN_16'!E315</f>
        <v>256</v>
      </c>
      <c r="F311" s="108">
        <f>'[7]EN_16'!F315</f>
        <v>26</v>
      </c>
      <c r="G311" s="108">
        <f>'[7]EN_16'!G315</f>
        <v>21</v>
      </c>
      <c r="H311" s="108">
        <f>'[7]EN_16'!H315</f>
        <v>450</v>
      </c>
      <c r="I311" s="108">
        <f>'[7]EN_16'!I315</f>
        <v>222</v>
      </c>
      <c r="J311" s="108">
        <f>'[7]EN_16'!J315</f>
        <v>216</v>
      </c>
      <c r="K311" s="108">
        <f>'[7]EN_16'!K315</f>
        <v>343</v>
      </c>
      <c r="L311" s="108">
        <f>'[7]EN_16'!L315</f>
        <v>359</v>
      </c>
      <c r="M311" s="108">
        <f>'[7]EN_16'!M315</f>
        <v>293</v>
      </c>
      <c r="N311" s="108">
        <f>'[7]EN_16'!N315</f>
        <v>609</v>
      </c>
      <c r="O311" s="108">
        <f>'[7]EN_16'!O315</f>
        <v>600</v>
      </c>
      <c r="P311" s="108">
        <f>'[7]EN_16'!P315</f>
        <v>669</v>
      </c>
      <c r="Q311" s="108">
        <f>'[7]EN_16'!Q315</f>
        <v>609</v>
      </c>
      <c r="R311" s="108">
        <f>'[7]EN_16'!R315</f>
        <v>3190</v>
      </c>
      <c r="S311" s="108">
        <f>'[7]EN_16'!S315</f>
        <v>3043</v>
      </c>
      <c r="T311" s="108">
        <f>'[7]EN_16'!T315</f>
        <v>3266</v>
      </c>
      <c r="U311" s="108">
        <f>'[7]EN_16'!U315</f>
        <v>3663</v>
      </c>
    </row>
    <row r="312" spans="1:21" ht="12.75">
      <c r="A312" s="107" t="s">
        <v>138</v>
      </c>
      <c r="B312" s="107"/>
      <c r="C312" s="108">
        <f>'[7]EN_16'!C316</f>
        <v>8085</v>
      </c>
      <c r="D312" s="108">
        <f>'[7]EN_16'!D316</f>
        <v>6652</v>
      </c>
      <c r="E312" s="108">
        <f>'[7]EN_16'!E316</f>
        <v>6458</v>
      </c>
      <c r="F312" s="108">
        <f>'[7]EN_16'!F316</f>
        <v>5963</v>
      </c>
      <c r="G312" s="108">
        <f>'[7]EN_16'!G316</f>
        <v>7656</v>
      </c>
      <c r="H312" s="108">
        <f>'[7]EN_16'!H316</f>
        <v>6725</v>
      </c>
      <c r="I312" s="108">
        <f>'[7]EN_16'!I316</f>
        <v>7775</v>
      </c>
      <c r="J312" s="108">
        <f>'[7]EN_16'!J316</f>
        <v>7692</v>
      </c>
      <c r="K312" s="108">
        <f>'[7]EN_16'!K316</f>
        <v>7436</v>
      </c>
      <c r="L312" s="108">
        <f>'[7]EN_16'!L316</f>
        <v>7230</v>
      </c>
      <c r="M312" s="108">
        <f>'[7]EN_16'!M316</f>
        <v>6551</v>
      </c>
      <c r="N312" s="108">
        <f>'[7]EN_16'!N316</f>
        <v>6636</v>
      </c>
      <c r="O312" s="108">
        <f>'[7]EN_16'!O316</f>
        <v>6876</v>
      </c>
      <c r="P312" s="108">
        <f>'[7]EN_16'!P316</f>
        <v>9593</v>
      </c>
      <c r="Q312" s="108">
        <f>'[7]EN_16'!Q316</f>
        <v>9826</v>
      </c>
      <c r="R312" s="108">
        <f>'[7]EN_16'!R316</f>
        <v>8053</v>
      </c>
      <c r="S312" s="108">
        <f>'[7]EN_16'!S316</f>
        <v>8307</v>
      </c>
      <c r="T312" s="108">
        <f>'[7]EN_16'!T316</f>
        <v>6366</v>
      </c>
      <c r="U312" s="108">
        <f>'[7]EN_16'!U316</f>
        <v>7000</v>
      </c>
    </row>
    <row r="313" spans="1:21" ht="12.75">
      <c r="A313" s="107" t="s">
        <v>56</v>
      </c>
      <c r="B313" s="107"/>
      <c r="C313" s="108">
        <f>'[7]EN_16'!C317</f>
        <v>50</v>
      </c>
      <c r="D313" s="108">
        <f>'[7]EN_16'!D317</f>
        <v>9</v>
      </c>
      <c r="E313" s="108">
        <f>'[7]EN_16'!E317</f>
        <v>6</v>
      </c>
      <c r="F313" s="108">
        <f>'[7]EN_16'!F317</f>
        <v>5</v>
      </c>
      <c r="G313" s="108">
        <f>'[7]EN_16'!G317</f>
        <v>6</v>
      </c>
      <c r="H313" s="108">
        <f>'[7]EN_16'!H317</f>
        <v>5</v>
      </c>
      <c r="I313" s="108">
        <f>'[7]EN_16'!I317</f>
        <v>5</v>
      </c>
      <c r="J313" s="108">
        <f>'[7]EN_16'!J317</f>
        <v>9</v>
      </c>
      <c r="K313" s="108">
        <f>'[7]EN_16'!K317</f>
        <v>0</v>
      </c>
      <c r="L313" s="108">
        <f>'[7]EN_16'!L317</f>
        <v>23</v>
      </c>
      <c r="M313" s="108">
        <f>'[7]EN_16'!M317</f>
        <v>0</v>
      </c>
      <c r="N313" s="108">
        <f>'[7]EN_16'!N317</f>
        <v>0</v>
      </c>
      <c r="O313" s="108">
        <f>'[7]EN_16'!O317</f>
        <v>1</v>
      </c>
      <c r="P313" s="108">
        <f>'[7]EN_16'!P317</f>
        <v>2</v>
      </c>
      <c r="Q313" s="108">
        <f>'[7]EN_16'!Q317</f>
        <v>3</v>
      </c>
      <c r="R313" s="108">
        <f>'[7]EN_16'!R317</f>
        <v>2</v>
      </c>
      <c r="S313" s="108">
        <f>'[7]EN_16'!S317</f>
        <v>0</v>
      </c>
      <c r="T313" s="108">
        <f>'[7]EN_16'!T317</f>
        <v>0</v>
      </c>
      <c r="U313" s="108">
        <f>'[7]EN_16'!U317</f>
        <v>0</v>
      </c>
    </row>
    <row r="314" spans="1:21" ht="12.75">
      <c r="A314" s="107" t="s">
        <v>64</v>
      </c>
      <c r="B314" s="107"/>
      <c r="C314" s="108">
        <f>'[7]EN_16'!C318</f>
        <v>194</v>
      </c>
      <c r="D314" s="108">
        <f>'[7]EN_16'!D318</f>
        <v>171</v>
      </c>
      <c r="E314" s="108">
        <f>'[7]EN_16'!E318</f>
        <v>207</v>
      </c>
      <c r="F314" s="108">
        <f>'[7]EN_16'!F318</f>
        <v>108</v>
      </c>
      <c r="G314" s="108">
        <f>'[7]EN_16'!G318</f>
        <v>210</v>
      </c>
      <c r="H314" s="108">
        <f>'[7]EN_16'!H318</f>
        <v>213</v>
      </c>
      <c r="I314" s="108">
        <f>'[7]EN_16'!I318</f>
        <v>194</v>
      </c>
      <c r="J314" s="108">
        <f>'[7]EN_16'!J318</f>
        <v>133</v>
      </c>
      <c r="K314" s="108">
        <f>'[7]EN_16'!K318</f>
        <v>112</v>
      </c>
      <c r="L314" s="108">
        <f>'[7]EN_16'!L318</f>
        <v>132</v>
      </c>
      <c r="M314" s="108">
        <f>'[7]EN_16'!M318</f>
        <v>118</v>
      </c>
      <c r="N314" s="108">
        <f>'[7]EN_16'!N318</f>
        <v>92</v>
      </c>
      <c r="O314" s="108">
        <f>'[7]EN_16'!O318</f>
        <v>87</v>
      </c>
      <c r="P314" s="108">
        <f>'[7]EN_16'!P318</f>
        <v>76</v>
      </c>
      <c r="Q314" s="108">
        <f>'[7]EN_16'!Q318</f>
        <v>67</v>
      </c>
      <c r="R314" s="108">
        <f>'[7]EN_16'!R318</f>
        <v>69</v>
      </c>
      <c r="S314" s="108">
        <f>'[7]EN_16'!S318</f>
        <v>57</v>
      </c>
      <c r="T314" s="108">
        <f>'[7]EN_16'!T318</f>
        <v>58</v>
      </c>
      <c r="U314" s="108">
        <f>'[7]EN_16'!U318</f>
        <v>5</v>
      </c>
    </row>
    <row r="315" spans="1:21" ht="12.75">
      <c r="A315" s="107" t="s">
        <v>77</v>
      </c>
      <c r="B315" s="107"/>
      <c r="C315" s="108">
        <f>'[7]EN_16'!C319</f>
        <v>23</v>
      </c>
      <c r="D315" s="108">
        <f>'[7]EN_16'!D319</f>
        <v>23</v>
      </c>
      <c r="E315" s="108">
        <f>'[7]EN_16'!E319</f>
        <v>23</v>
      </c>
      <c r="F315" s="108">
        <f>'[7]EN_16'!F319</f>
        <v>23</v>
      </c>
      <c r="G315" s="108">
        <f>'[7]EN_16'!G319</f>
        <v>23</v>
      </c>
      <c r="H315" s="108">
        <f>'[7]EN_16'!H319</f>
        <v>23</v>
      </c>
      <c r="I315" s="108">
        <f>'[7]EN_16'!I319</f>
        <v>23</v>
      </c>
      <c r="J315" s="108">
        <f>'[7]EN_16'!J319</f>
        <v>23</v>
      </c>
      <c r="K315" s="108">
        <f>'[7]EN_16'!K319</f>
        <v>23</v>
      </c>
      <c r="L315" s="108">
        <f>'[7]EN_16'!L319</f>
        <v>24</v>
      </c>
      <c r="M315" s="108">
        <f>'[7]EN_16'!M319</f>
        <v>22</v>
      </c>
      <c r="N315" s="108">
        <f>'[7]EN_16'!N319</f>
        <v>21</v>
      </c>
      <c r="O315" s="108">
        <f>'[7]EN_16'!O319</f>
        <v>22</v>
      </c>
      <c r="P315" s="108">
        <f>'[7]EN_16'!P319</f>
        <v>22</v>
      </c>
      <c r="Q315" s="108">
        <f>'[7]EN_16'!Q319</f>
        <v>21</v>
      </c>
      <c r="R315" s="108">
        <f>'[7]EN_16'!R319</f>
        <v>21</v>
      </c>
      <c r="S315" s="108">
        <f>'[7]EN_16'!S319</f>
        <v>25</v>
      </c>
      <c r="T315" s="108">
        <f>'[7]EN_16'!T319</f>
        <v>0</v>
      </c>
      <c r="U315" s="108">
        <f>'[7]EN_16'!U319</f>
        <v>0</v>
      </c>
    </row>
    <row r="316" spans="1:21" ht="12.75">
      <c r="A316" s="107" t="s">
        <v>55</v>
      </c>
      <c r="B316" s="107"/>
      <c r="C316" s="108">
        <f>'[7]EN_16'!C320</f>
        <v>0</v>
      </c>
      <c r="D316" s="108">
        <f>'[7]EN_16'!D320</f>
        <v>0</v>
      </c>
      <c r="E316" s="108">
        <f>'[7]EN_16'!E320</f>
        <v>0</v>
      </c>
      <c r="F316" s="108">
        <f>'[7]EN_16'!F320</f>
        <v>0</v>
      </c>
      <c r="G316" s="108">
        <f>'[7]EN_16'!G320</f>
        <v>0</v>
      </c>
      <c r="H316" s="108">
        <f>'[7]EN_16'!H320</f>
        <v>0</v>
      </c>
      <c r="I316" s="108">
        <f>'[7]EN_16'!I320</f>
        <v>0</v>
      </c>
      <c r="J316" s="108">
        <f>'[7]EN_16'!J320</f>
        <v>0</v>
      </c>
      <c r="K316" s="108">
        <f>'[7]EN_16'!K320</f>
        <v>0</v>
      </c>
      <c r="L316" s="108">
        <f>'[7]EN_16'!L320</f>
        <v>0</v>
      </c>
      <c r="M316" s="108">
        <f>'[7]EN_16'!M320</f>
        <v>0</v>
      </c>
      <c r="N316" s="108">
        <f>'[7]EN_16'!N320</f>
        <v>0</v>
      </c>
      <c r="O316" s="108">
        <f>'[7]EN_16'!O320</f>
        <v>0</v>
      </c>
      <c r="P316" s="108">
        <f>'[7]EN_16'!P320</f>
        <v>0</v>
      </c>
      <c r="Q316" s="108">
        <f>'[7]EN_16'!Q320</f>
        <v>0</v>
      </c>
      <c r="R316" s="108">
        <f>'[7]EN_16'!R320</f>
        <v>0</v>
      </c>
      <c r="S316" s="108">
        <f>'[7]EN_16'!S320</f>
        <v>0</v>
      </c>
      <c r="T316" s="108">
        <f>'[7]EN_16'!T320</f>
        <v>0</v>
      </c>
      <c r="U316" s="108">
        <f>'[7]EN_16'!U320</f>
        <v>0</v>
      </c>
    </row>
    <row r="317" spans="1:21" ht="12.75">
      <c r="A317" s="107" t="s">
        <v>59</v>
      </c>
      <c r="B317" s="107"/>
      <c r="C317" s="108">
        <f>'[7]EN_16'!C321</f>
        <v>354</v>
      </c>
      <c r="D317" s="108">
        <f>'[7]EN_16'!D321</f>
        <v>413</v>
      </c>
      <c r="E317" s="108">
        <f>'[7]EN_16'!E321</f>
        <v>438</v>
      </c>
      <c r="F317" s="108">
        <f>'[7]EN_16'!F321</f>
        <v>482</v>
      </c>
      <c r="G317" s="108">
        <f>'[7]EN_16'!G321</f>
        <v>524</v>
      </c>
      <c r="H317" s="108">
        <f>'[7]EN_16'!H321</f>
        <v>547</v>
      </c>
      <c r="I317" s="108">
        <f>'[7]EN_16'!I321</f>
        <v>473</v>
      </c>
      <c r="J317" s="108">
        <f>'[7]EN_16'!J321</f>
        <v>472</v>
      </c>
      <c r="K317" s="108">
        <f>'[7]EN_16'!K321</f>
        <v>511</v>
      </c>
      <c r="L317" s="108">
        <f>'[7]EN_16'!L321</f>
        <v>494</v>
      </c>
      <c r="M317" s="108">
        <f>'[7]EN_16'!M321</f>
        <v>379</v>
      </c>
      <c r="N317" s="108">
        <f>'[7]EN_16'!N321</f>
        <v>297</v>
      </c>
      <c r="O317" s="108">
        <f>'[7]EN_16'!O321</f>
        <v>297</v>
      </c>
      <c r="P317" s="108">
        <f>'[7]EN_16'!P321</f>
        <v>341</v>
      </c>
      <c r="Q317" s="108">
        <f>'[7]EN_16'!Q321</f>
        <v>355</v>
      </c>
      <c r="R317" s="108">
        <f>'[7]EN_16'!R321</f>
        <v>376</v>
      </c>
      <c r="S317" s="108">
        <f>'[7]EN_16'!S321</f>
        <v>370</v>
      </c>
      <c r="T317" s="108">
        <f>'[7]EN_16'!T321</f>
        <v>352</v>
      </c>
      <c r="U317" s="108">
        <f>'[7]EN_16'!U321</f>
        <v>240</v>
      </c>
    </row>
    <row r="318" spans="1:21" ht="12.75">
      <c r="A318" s="107" t="s">
        <v>61</v>
      </c>
      <c r="B318" s="107"/>
      <c r="C318" s="108">
        <f>'[7]EN_16'!C322</f>
        <v>4</v>
      </c>
      <c r="D318" s="108">
        <f>'[7]EN_16'!D322</f>
        <v>1</v>
      </c>
      <c r="E318" s="108">
        <f>'[7]EN_16'!E322</f>
        <v>1</v>
      </c>
      <c r="F318" s="108">
        <f>'[7]EN_16'!F322</f>
        <v>2</v>
      </c>
      <c r="G318" s="108">
        <f>'[7]EN_16'!G322</f>
        <v>1</v>
      </c>
      <c r="H318" s="108">
        <f>'[7]EN_16'!H322</f>
        <v>2</v>
      </c>
      <c r="I318" s="108">
        <f>'[7]EN_16'!I322</f>
        <v>0</v>
      </c>
      <c r="J318" s="108">
        <f>'[7]EN_16'!J322</f>
        <v>0</v>
      </c>
      <c r="K318" s="108">
        <f>'[7]EN_16'!K322</f>
        <v>0</v>
      </c>
      <c r="L318" s="108">
        <f>'[7]EN_16'!L322</f>
        <v>0</v>
      </c>
      <c r="M318" s="108">
        <f>'[7]EN_16'!M322</f>
        <v>0</v>
      </c>
      <c r="N318" s="108">
        <f>'[7]EN_16'!N322</f>
        <v>2</v>
      </c>
      <c r="O318" s="108">
        <f>'[7]EN_16'!O322</f>
        <v>2</v>
      </c>
      <c r="P318" s="108">
        <f>'[7]EN_16'!P322</f>
        <v>2</v>
      </c>
      <c r="Q318" s="108">
        <f>'[7]EN_16'!Q322</f>
        <v>2</v>
      </c>
      <c r="R318" s="108">
        <f>'[7]EN_16'!R322</f>
        <v>2</v>
      </c>
      <c r="S318" s="108">
        <f>'[7]EN_16'!S322</f>
        <v>3</v>
      </c>
      <c r="T318" s="108">
        <f>'[7]EN_16'!T322</f>
        <v>2</v>
      </c>
      <c r="U318" s="108">
        <f>'[7]EN_16'!U322</f>
        <v>0</v>
      </c>
    </row>
    <row r="319" spans="1:21" ht="12.75">
      <c r="A319" s="107" t="s">
        <v>62</v>
      </c>
      <c r="B319" s="107"/>
      <c r="C319" s="108">
        <f>'[7]EN_16'!C323</f>
        <v>0</v>
      </c>
      <c r="D319" s="108">
        <f>'[7]EN_16'!D323</f>
        <v>0</v>
      </c>
      <c r="E319" s="108">
        <f>'[7]EN_16'!E323</f>
        <v>0</v>
      </c>
      <c r="F319" s="108">
        <f>'[7]EN_16'!F323</f>
        <v>0</v>
      </c>
      <c r="G319" s="108">
        <f>'[7]EN_16'!G323</f>
        <v>0</v>
      </c>
      <c r="H319" s="108">
        <f>'[7]EN_16'!H323</f>
        <v>-1</v>
      </c>
      <c r="I319" s="108">
        <f>'[7]EN_16'!I323</f>
        <v>-1</v>
      </c>
      <c r="J319" s="108">
        <f>'[7]EN_16'!J323</f>
        <v>-1</v>
      </c>
      <c r="K319" s="108">
        <f>'[7]EN_16'!K323</f>
        <v>0</v>
      </c>
      <c r="L319" s="108">
        <f>'[7]EN_16'!L323</f>
        <v>0</v>
      </c>
      <c r="M319" s="108">
        <f>'[7]EN_16'!M323</f>
        <v>0</v>
      </c>
      <c r="N319" s="108">
        <f>'[7]EN_16'!N323</f>
        <v>0</v>
      </c>
      <c r="O319" s="108">
        <f>'[7]EN_16'!O323</f>
        <v>0</v>
      </c>
      <c r="P319" s="108">
        <f>'[7]EN_16'!P323</f>
        <v>0</v>
      </c>
      <c r="Q319" s="108">
        <f>'[7]EN_16'!Q323</f>
        <v>0</v>
      </c>
      <c r="R319" s="108">
        <f>'[7]EN_16'!R323</f>
        <v>4</v>
      </c>
      <c r="S319" s="108">
        <f>'[7]EN_16'!S323</f>
        <v>4</v>
      </c>
      <c r="T319" s="108">
        <f>'[7]EN_16'!T323</f>
        <v>0</v>
      </c>
      <c r="U319" s="108">
        <f>'[7]EN_16'!U323</f>
        <v>4</v>
      </c>
    </row>
    <row r="320" spans="1:21" ht="12.75">
      <c r="A320" s="107" t="s">
        <v>139</v>
      </c>
      <c r="B320" s="107"/>
      <c r="C320" s="108">
        <f>'[7]EN_16'!C324</f>
        <v>0</v>
      </c>
      <c r="D320" s="108">
        <f>'[7]EN_16'!D324</f>
        <v>0</v>
      </c>
      <c r="E320" s="108">
        <f>'[7]EN_16'!E324</f>
        <v>17</v>
      </c>
      <c r="F320" s="108">
        <f>'[7]EN_16'!F324</f>
        <v>16</v>
      </c>
      <c r="G320" s="108">
        <f>'[7]EN_16'!G324</f>
        <v>12</v>
      </c>
      <c r="H320" s="108">
        <f>'[7]EN_16'!H324</f>
        <v>6</v>
      </c>
      <c r="I320" s="108">
        <f>'[7]EN_16'!I324</f>
        <v>11</v>
      </c>
      <c r="J320" s="108">
        <f>'[7]EN_16'!J324</f>
        <v>16</v>
      </c>
      <c r="K320" s="108">
        <f>'[7]EN_16'!K324</f>
        <v>23</v>
      </c>
      <c r="L320" s="108">
        <f>'[7]EN_16'!L324</f>
        <v>16</v>
      </c>
      <c r="M320" s="108">
        <f>'[7]EN_16'!M324</f>
        <v>19</v>
      </c>
      <c r="N320" s="108">
        <f>'[7]EN_16'!N324</f>
        <v>22</v>
      </c>
      <c r="O320" s="108">
        <f>'[7]EN_16'!O324</f>
        <v>2</v>
      </c>
      <c r="P320" s="108">
        <f>'[7]EN_16'!P324</f>
        <v>3</v>
      </c>
      <c r="Q320" s="108">
        <f>'[7]EN_16'!Q324</f>
        <v>4</v>
      </c>
      <c r="R320" s="108">
        <f>'[7]EN_16'!R324</f>
        <v>5</v>
      </c>
      <c r="S320" s="108">
        <f>'[7]EN_16'!S324</f>
        <v>3</v>
      </c>
      <c r="T320" s="108">
        <f>'[7]EN_16'!T324</f>
        <v>4</v>
      </c>
      <c r="U320" s="108">
        <f>'[7]EN_16'!U324</f>
        <v>4</v>
      </c>
    </row>
    <row r="321" spans="1:21" ht="12.75">
      <c r="A321" s="107" t="s">
        <v>65</v>
      </c>
      <c r="B321" s="107"/>
      <c r="C321" s="108">
        <f>'[7]EN_16'!C325</f>
        <v>54</v>
      </c>
      <c r="D321" s="108">
        <f>'[7]EN_16'!D325</f>
        <v>58</v>
      </c>
      <c r="E321" s="108">
        <f>'[7]EN_16'!E325</f>
        <v>60</v>
      </c>
      <c r="F321" s="108">
        <f>'[7]EN_16'!F325</f>
        <v>61</v>
      </c>
      <c r="G321" s="108">
        <f>'[7]EN_16'!G325</f>
        <v>0</v>
      </c>
      <c r="H321" s="108">
        <f>'[7]EN_16'!H325</f>
        <v>0</v>
      </c>
      <c r="I321" s="108">
        <f>'[7]EN_16'!I325</f>
        <v>13</v>
      </c>
      <c r="J321" s="108">
        <f>'[7]EN_16'!J325</f>
        <v>11</v>
      </c>
      <c r="K321" s="108">
        <f>'[7]EN_16'!K325</f>
        <v>11</v>
      </c>
      <c r="L321" s="108">
        <f>'[7]EN_16'!L325</f>
        <v>11</v>
      </c>
      <c r="M321" s="108">
        <f>'[7]EN_16'!M325</f>
        <v>11</v>
      </c>
      <c r="N321" s="108">
        <f>'[7]EN_16'!N325</f>
        <v>11</v>
      </c>
      <c r="O321" s="108">
        <f>'[7]EN_16'!O325</f>
        <v>11</v>
      </c>
      <c r="P321" s="108">
        <f>'[7]EN_16'!P325</f>
        <v>11</v>
      </c>
      <c r="Q321" s="108">
        <f>'[7]EN_16'!Q325</f>
        <v>11</v>
      </c>
      <c r="R321" s="108">
        <f>'[7]EN_16'!R325</f>
        <v>14</v>
      </c>
      <c r="S321" s="108">
        <f>'[7]EN_16'!S325</f>
        <v>0</v>
      </c>
      <c r="T321" s="108">
        <f>'[7]EN_16'!T325</f>
        <v>0</v>
      </c>
      <c r="U321" s="108">
        <f>'[7]EN_16'!U325</f>
        <v>0</v>
      </c>
    </row>
    <row r="322" spans="1:21" ht="12.75">
      <c r="A322" s="107" t="s">
        <v>66</v>
      </c>
      <c r="B322" s="107"/>
      <c r="C322" s="108">
        <f>'[7]EN_16'!C326</f>
        <v>95</v>
      </c>
      <c r="D322" s="108">
        <f>'[7]EN_16'!D326</f>
        <v>72</v>
      </c>
      <c r="E322" s="108">
        <f>'[7]EN_16'!E326</f>
        <v>95</v>
      </c>
      <c r="F322" s="108">
        <f>'[7]EN_16'!F326</f>
        <v>92</v>
      </c>
      <c r="G322" s="108">
        <f>'[7]EN_16'!G326</f>
        <v>69</v>
      </c>
      <c r="H322" s="108">
        <f>'[7]EN_16'!H326</f>
        <v>9</v>
      </c>
      <c r="I322" s="108">
        <f>'[7]EN_16'!I326</f>
        <v>4</v>
      </c>
      <c r="J322" s="108">
        <f>'[7]EN_16'!J326</f>
        <v>19</v>
      </c>
      <c r="K322" s="108">
        <f>'[7]EN_16'!K326</f>
        <v>24</v>
      </c>
      <c r="L322" s="108">
        <f>'[7]EN_16'!L326</f>
        <v>23</v>
      </c>
      <c r="M322" s="108">
        <f>'[7]EN_16'!M326</f>
        <v>0</v>
      </c>
      <c r="N322" s="108">
        <f>'[7]EN_16'!N326</f>
        <v>0</v>
      </c>
      <c r="O322" s="108">
        <f>'[7]EN_16'!O326</f>
        <v>2</v>
      </c>
      <c r="P322" s="108">
        <f>'[7]EN_16'!P326</f>
        <v>0</v>
      </c>
      <c r="Q322" s="108">
        <f>'[7]EN_16'!Q326</f>
        <v>0</v>
      </c>
      <c r="R322" s="108">
        <f>'[7]EN_16'!R326</f>
        <v>0</v>
      </c>
      <c r="S322" s="108">
        <f>'[7]EN_16'!S326</f>
        <v>0</v>
      </c>
      <c r="T322" s="108">
        <f>'[7]EN_16'!T326</f>
        <v>0</v>
      </c>
      <c r="U322" s="108">
        <f>'[7]EN_16'!U326</f>
        <v>0</v>
      </c>
    </row>
    <row r="323" spans="1:21" ht="12.75">
      <c r="A323" s="107" t="s">
        <v>78</v>
      </c>
      <c r="B323" s="107"/>
      <c r="C323" s="108">
        <f>'[7]EN_16'!C327</f>
        <v>11</v>
      </c>
      <c r="D323" s="108">
        <f>'[7]EN_16'!D327</f>
        <v>11</v>
      </c>
      <c r="E323" s="108">
        <f>'[7]EN_16'!E327</f>
        <v>5</v>
      </c>
      <c r="F323" s="108">
        <f>'[7]EN_16'!F327</f>
        <v>5</v>
      </c>
      <c r="G323" s="108">
        <f>'[7]EN_16'!G327</f>
        <v>3</v>
      </c>
      <c r="H323" s="108">
        <f>'[7]EN_16'!H327</f>
        <v>0</v>
      </c>
      <c r="I323" s="108">
        <f>'[7]EN_16'!I327</f>
        <v>1</v>
      </c>
      <c r="J323" s="108">
        <f>'[7]EN_16'!J327</f>
        <v>0</v>
      </c>
      <c r="K323" s="108">
        <f>'[7]EN_16'!K327</f>
        <v>0</v>
      </c>
      <c r="L323" s="108">
        <f>'[7]EN_16'!L327</f>
        <v>0</v>
      </c>
      <c r="M323" s="108">
        <f>'[7]EN_16'!M327</f>
        <v>1</v>
      </c>
      <c r="N323" s="108">
        <f>'[7]EN_16'!N327</f>
        <v>4</v>
      </c>
      <c r="O323" s="108">
        <f>'[7]EN_16'!O327</f>
        <v>17</v>
      </c>
      <c r="P323" s="108">
        <f>'[7]EN_16'!P327</f>
        <v>15</v>
      </c>
      <c r="Q323" s="108">
        <f>'[7]EN_16'!Q327</f>
        <v>21</v>
      </c>
      <c r="R323" s="108">
        <f>'[7]EN_16'!R327</f>
        <v>22</v>
      </c>
      <c r="S323" s="108">
        <f>'[7]EN_16'!S327</f>
        <v>26</v>
      </c>
      <c r="T323" s="108">
        <f>'[7]EN_16'!T327</f>
        <v>27</v>
      </c>
      <c r="U323" s="108">
        <f>'[7]EN_16'!U327</f>
        <v>57</v>
      </c>
    </row>
    <row r="324" spans="1:21" ht="12" customHeight="1">
      <c r="A324" s="107" t="s">
        <v>68</v>
      </c>
      <c r="B324" s="107"/>
      <c r="C324" s="108">
        <f>'[7]EN_16'!C328</f>
        <v>149</v>
      </c>
      <c r="D324" s="108">
        <f>'[7]EN_16'!D328</f>
        <v>138</v>
      </c>
      <c r="E324" s="108">
        <f>'[7]EN_16'!E328</f>
        <v>21</v>
      </c>
      <c r="F324" s="108">
        <f>'[7]EN_16'!F328</f>
        <v>38</v>
      </c>
      <c r="G324" s="108">
        <f>'[7]EN_16'!G328</f>
        <v>3</v>
      </c>
      <c r="H324" s="108">
        <f>'[7]EN_16'!H328</f>
        <v>157</v>
      </c>
      <c r="I324" s="108">
        <f>'[7]EN_16'!I328</f>
        <v>14</v>
      </c>
      <c r="J324" s="108">
        <f>'[7]EN_16'!J328</f>
        <v>46</v>
      </c>
      <c r="K324" s="108">
        <f>'[7]EN_16'!K328</f>
        <v>138</v>
      </c>
      <c r="L324" s="108">
        <f>'[7]EN_16'!L328</f>
        <v>45</v>
      </c>
      <c r="M324" s="108">
        <f>'[7]EN_16'!M328</f>
        <v>42</v>
      </c>
      <c r="N324" s="108">
        <f>'[7]EN_16'!N328</f>
        <v>15</v>
      </c>
      <c r="O324" s="108">
        <f>'[7]EN_16'!O328</f>
        <v>97</v>
      </c>
      <c r="P324" s="108">
        <f>'[7]EN_16'!P328</f>
        <v>6</v>
      </c>
      <c r="Q324" s="108">
        <f>'[7]EN_16'!Q328</f>
        <v>1</v>
      </c>
      <c r="R324" s="108">
        <f>'[7]EN_16'!R328</f>
        <v>43</v>
      </c>
      <c r="S324" s="108">
        <f>'[7]EN_16'!S328</f>
        <v>0</v>
      </c>
      <c r="T324" s="108">
        <f>'[7]EN_16'!T328</f>
        <v>0</v>
      </c>
      <c r="U324" s="108">
        <f>'[7]EN_16'!U328</f>
        <v>2</v>
      </c>
    </row>
    <row r="325" spans="1:21" ht="12.75">
      <c r="A325" s="107" t="s">
        <v>69</v>
      </c>
      <c r="B325" s="107"/>
      <c r="C325" s="108">
        <f>'[7]EN_16'!C329</f>
        <v>11</v>
      </c>
      <c r="D325" s="108">
        <f>'[7]EN_16'!D329</f>
        <v>12</v>
      </c>
      <c r="E325" s="108">
        <f>'[7]EN_16'!E329</f>
        <v>13</v>
      </c>
      <c r="F325" s="108">
        <f>'[7]EN_16'!F329</f>
        <v>14</v>
      </c>
      <c r="G325" s="108">
        <f>'[7]EN_16'!G329</f>
        <v>14</v>
      </c>
      <c r="H325" s="108">
        <f>'[7]EN_16'!H329</f>
        <v>16</v>
      </c>
      <c r="I325" s="108">
        <f>'[7]EN_16'!I329</f>
        <v>297</v>
      </c>
      <c r="J325" s="108">
        <f>'[7]EN_16'!J329</f>
        <v>129</v>
      </c>
      <c r="K325" s="108">
        <f>'[7]EN_16'!K329</f>
        <v>20</v>
      </c>
      <c r="L325" s="108">
        <f>'[7]EN_16'!L329</f>
        <v>22</v>
      </c>
      <c r="M325" s="108">
        <f>'[7]EN_16'!M329</f>
        <v>16</v>
      </c>
      <c r="N325" s="108">
        <f>'[7]EN_16'!N329</f>
        <v>1</v>
      </c>
      <c r="O325" s="108">
        <f>'[7]EN_16'!O329</f>
        <v>0</v>
      </c>
      <c r="P325" s="108">
        <f>'[7]EN_16'!P329</f>
        <v>0</v>
      </c>
      <c r="Q325" s="108">
        <f>'[7]EN_16'!Q329</f>
        <v>0</v>
      </c>
      <c r="R325" s="108">
        <f>'[7]EN_16'!R329</f>
        <v>0</v>
      </c>
      <c r="S325" s="108">
        <f>'[7]EN_16'!S329</f>
        <v>0</v>
      </c>
      <c r="T325" s="108">
        <f>'[7]EN_16'!T329</f>
        <v>3</v>
      </c>
      <c r="U325" s="108">
        <f>'[7]EN_16'!U329</f>
        <v>4</v>
      </c>
    </row>
    <row r="326" spans="1:21" ht="12.75">
      <c r="A326" s="107" t="s">
        <v>70</v>
      </c>
      <c r="B326" s="107"/>
      <c r="C326" s="108">
        <f>'[7]EN_16'!C330</f>
        <v>425</v>
      </c>
      <c r="D326" s="108">
        <f>'[7]EN_16'!D330</f>
        <v>894</v>
      </c>
      <c r="E326" s="108">
        <f>'[7]EN_16'!E330</f>
        <v>818</v>
      </c>
      <c r="F326" s="108">
        <f>'[7]EN_16'!F330</f>
        <v>969</v>
      </c>
      <c r="G326" s="108">
        <f>'[7]EN_16'!G330</f>
        <v>629</v>
      </c>
      <c r="H326" s="108">
        <f>'[7]EN_16'!H330</f>
        <v>846</v>
      </c>
      <c r="I326" s="108">
        <f>'[7]EN_16'!I330</f>
        <v>1104</v>
      </c>
      <c r="J326" s="108">
        <f>'[7]EN_16'!J330</f>
        <v>637</v>
      </c>
      <c r="K326" s="108">
        <f>'[7]EN_16'!K330</f>
        <v>488</v>
      </c>
      <c r="L326" s="108">
        <f>'[7]EN_16'!L330</f>
        <v>449</v>
      </c>
      <c r="M326" s="108">
        <f>'[7]EN_16'!M330</f>
        <v>521</v>
      </c>
      <c r="N326" s="108">
        <f>'[7]EN_16'!N330</f>
        <v>575</v>
      </c>
      <c r="O326" s="108">
        <f>'[7]EN_16'!O330</f>
        <v>336</v>
      </c>
      <c r="P326" s="108">
        <f>'[7]EN_16'!P330</f>
        <v>293</v>
      </c>
      <c r="Q326" s="108">
        <f>'[7]EN_16'!Q330</f>
        <v>546</v>
      </c>
      <c r="R326" s="108">
        <f>'[7]EN_16'!R330</f>
        <v>647</v>
      </c>
      <c r="S326" s="108">
        <f>'[7]EN_16'!S330</f>
        <v>385</v>
      </c>
      <c r="T326" s="108">
        <f>'[7]EN_16'!T330</f>
        <v>443</v>
      </c>
      <c r="U326" s="108">
        <f>'[7]EN_16'!U330</f>
        <v>402</v>
      </c>
    </row>
    <row r="327" spans="1:21" ht="12.75">
      <c r="A327" s="107" t="s">
        <v>72</v>
      </c>
      <c r="B327" s="107"/>
      <c r="C327" s="108">
        <f>'[7]EN_16'!C331</f>
        <v>9</v>
      </c>
      <c r="D327" s="108">
        <f>'[7]EN_16'!D331</f>
        <v>7</v>
      </c>
      <c r="E327" s="108">
        <f>'[7]EN_16'!E331</f>
        <v>9</v>
      </c>
      <c r="F327" s="108">
        <f>'[7]EN_16'!F331</f>
        <v>23</v>
      </c>
      <c r="G327" s="108">
        <f>'[7]EN_16'!G331</f>
        <v>31</v>
      </c>
      <c r="H327" s="108">
        <f>'[7]EN_16'!H331</f>
        <v>0</v>
      </c>
      <c r="I327" s="108">
        <f>'[7]EN_16'!I331</f>
        <v>4</v>
      </c>
      <c r="J327" s="108">
        <f>'[7]EN_16'!J331</f>
        <v>2</v>
      </c>
      <c r="K327" s="108">
        <f>'[7]EN_16'!K331</f>
        <v>2</v>
      </c>
      <c r="L327" s="108">
        <f>'[7]EN_16'!L331</f>
        <v>0</v>
      </c>
      <c r="M327" s="108">
        <f>'[7]EN_16'!M331</f>
        <v>0</v>
      </c>
      <c r="N327" s="108">
        <f>'[7]EN_16'!N331</f>
        <v>0</v>
      </c>
      <c r="O327" s="108">
        <f>'[7]EN_16'!O331</f>
        <v>0</v>
      </c>
      <c r="P327" s="108">
        <f>'[7]EN_16'!P331</f>
        <v>0</v>
      </c>
      <c r="Q327" s="108">
        <f>'[7]EN_16'!Q331</f>
        <v>0</v>
      </c>
      <c r="R327" s="108">
        <f>'[7]EN_16'!R331</f>
        <v>0</v>
      </c>
      <c r="S327" s="108">
        <f>'[7]EN_16'!S331</f>
        <v>0</v>
      </c>
      <c r="T327" s="108">
        <f>'[7]EN_16'!T331</f>
        <v>0</v>
      </c>
      <c r="U327" s="108">
        <f>'[7]EN_16'!U331</f>
        <v>0</v>
      </c>
    </row>
    <row r="328" spans="1:21" ht="12.75">
      <c r="A328" s="107" t="s">
        <v>71</v>
      </c>
      <c r="B328" s="107"/>
      <c r="C328" s="108">
        <f>'[7]EN_16'!C332</f>
        <v>9</v>
      </c>
      <c r="D328" s="108">
        <f>'[7]EN_16'!D332</f>
        <v>7</v>
      </c>
      <c r="E328" s="108">
        <f>'[7]EN_16'!E332</f>
        <v>2</v>
      </c>
      <c r="F328" s="108">
        <f>'[7]EN_16'!F332</f>
        <v>2</v>
      </c>
      <c r="G328" s="108">
        <f>'[7]EN_16'!G332</f>
        <v>1</v>
      </c>
      <c r="H328" s="108">
        <f>'[7]EN_16'!H332</f>
        <v>2</v>
      </c>
      <c r="I328" s="108">
        <f>'[7]EN_16'!I332</f>
        <v>17</v>
      </c>
      <c r="J328" s="108">
        <f>'[7]EN_16'!J332</f>
        <v>13</v>
      </c>
      <c r="K328" s="108">
        <f>'[7]EN_16'!K332</f>
        <v>8</v>
      </c>
      <c r="L328" s="108">
        <f>'[7]EN_16'!L332</f>
        <v>8</v>
      </c>
      <c r="M328" s="108">
        <f>'[7]EN_16'!M332</f>
        <v>166</v>
      </c>
      <c r="N328" s="108">
        <f>'[7]EN_16'!N332</f>
        <v>165</v>
      </c>
      <c r="O328" s="108">
        <f>'[7]EN_16'!O332</f>
        <v>345</v>
      </c>
      <c r="P328" s="108">
        <f>'[7]EN_16'!P332</f>
        <v>247</v>
      </c>
      <c r="Q328" s="108">
        <f>'[7]EN_16'!Q332</f>
        <v>278</v>
      </c>
      <c r="R328" s="108">
        <f>'[7]EN_16'!R332</f>
        <v>253</v>
      </c>
      <c r="S328" s="108">
        <f>'[7]EN_16'!S332</f>
        <v>18</v>
      </c>
      <c r="T328" s="108">
        <f>'[7]EN_16'!T332</f>
        <v>28</v>
      </c>
      <c r="U328" s="108">
        <f>'[7]EN_16'!U332</f>
        <v>21</v>
      </c>
    </row>
    <row r="329" spans="1:21" ht="12.75">
      <c r="A329" s="107" t="s">
        <v>57</v>
      </c>
      <c r="B329" s="107"/>
      <c r="C329" s="108">
        <f>'[7]EN_16'!C333</f>
        <v>0</v>
      </c>
      <c r="D329" s="108">
        <f>'[7]EN_16'!D333</f>
        <v>95</v>
      </c>
      <c r="E329" s="108">
        <f>'[7]EN_16'!E333</f>
        <v>17</v>
      </c>
      <c r="F329" s="108">
        <f>'[7]EN_16'!F333</f>
        <v>26</v>
      </c>
      <c r="G329" s="108">
        <f>'[7]EN_16'!G333</f>
        <v>272</v>
      </c>
      <c r="H329" s="108">
        <f>'[7]EN_16'!H333</f>
        <v>523</v>
      </c>
      <c r="I329" s="108">
        <f>'[7]EN_16'!I333</f>
        <v>334</v>
      </c>
      <c r="J329" s="108">
        <f>'[7]EN_16'!J333</f>
        <v>245</v>
      </c>
      <c r="K329" s="108">
        <f>'[7]EN_16'!K333</f>
        <v>270</v>
      </c>
      <c r="L329" s="108">
        <f>'[7]EN_16'!L333</f>
        <v>204</v>
      </c>
      <c r="M329" s="108">
        <f>'[7]EN_16'!M333</f>
        <v>20</v>
      </c>
      <c r="N329" s="108">
        <f>'[7]EN_16'!N333</f>
        <v>10</v>
      </c>
      <c r="O329" s="108">
        <f>'[7]EN_16'!O333</f>
        <v>21</v>
      </c>
      <c r="P329" s="108">
        <f>'[7]EN_16'!P333</f>
        <v>182</v>
      </c>
      <c r="Q329" s="108">
        <f>'[7]EN_16'!Q333</f>
        <v>39</v>
      </c>
      <c r="R329" s="108">
        <f>'[7]EN_16'!R333</f>
        <v>186</v>
      </c>
      <c r="S329" s="108">
        <f>'[7]EN_16'!S333</f>
        <v>1698</v>
      </c>
      <c r="T329" s="108">
        <f>'[7]EN_16'!T333</f>
        <v>974</v>
      </c>
      <c r="U329" s="108">
        <f>'[7]EN_16'!U333</f>
        <v>875</v>
      </c>
    </row>
    <row r="330" spans="1:21" ht="12.75">
      <c r="A330" s="107" t="s">
        <v>74</v>
      </c>
      <c r="B330" s="107"/>
      <c r="C330" s="108">
        <f>'[7]EN_16'!C334</f>
        <v>0</v>
      </c>
      <c r="D330" s="108">
        <f>'[7]EN_16'!D334</f>
        <v>0</v>
      </c>
      <c r="E330" s="108">
        <f>'[7]EN_16'!E334</f>
        <v>1</v>
      </c>
      <c r="F330" s="108">
        <f>'[7]EN_16'!F334</f>
        <v>6</v>
      </c>
      <c r="G330" s="108">
        <f>'[7]EN_16'!G334</f>
        <v>2</v>
      </c>
      <c r="H330" s="108">
        <f>'[7]EN_16'!H334</f>
        <v>10</v>
      </c>
      <c r="I330" s="108">
        <f>'[7]EN_16'!I334</f>
        <v>1</v>
      </c>
      <c r="J330" s="108">
        <f>'[7]EN_16'!J334</f>
        <v>5</v>
      </c>
      <c r="K330" s="108">
        <f>'[7]EN_16'!K334</f>
        <v>7</v>
      </c>
      <c r="L330" s="108">
        <f>'[7]EN_16'!L334</f>
        <v>5</v>
      </c>
      <c r="M330" s="108">
        <f>'[7]EN_16'!M334</f>
        <v>45</v>
      </c>
      <c r="N330" s="108">
        <f>'[7]EN_16'!N334</f>
        <v>25</v>
      </c>
      <c r="O330" s="108">
        <f>'[7]EN_16'!O334</f>
        <v>50</v>
      </c>
      <c r="P330" s="108">
        <f>'[7]EN_16'!P334</f>
        <v>43</v>
      </c>
      <c r="Q330" s="108">
        <f>'[7]EN_16'!Q334</f>
        <v>29</v>
      </c>
      <c r="R330" s="108">
        <f>'[7]EN_16'!R334</f>
        <v>19</v>
      </c>
      <c r="S330" s="108">
        <f>'[7]EN_16'!S334</f>
        <v>17</v>
      </c>
      <c r="T330" s="108">
        <f>'[7]EN_16'!T334</f>
        <v>15</v>
      </c>
      <c r="U330" s="108">
        <f>'[7]EN_16'!U334</f>
        <v>7</v>
      </c>
    </row>
    <row r="331" spans="1:21" ht="12.75">
      <c r="A331" s="107" t="s">
        <v>92</v>
      </c>
      <c r="B331" s="107"/>
      <c r="C331" s="108">
        <f>'[7]EN_16'!C335</f>
        <v>656</v>
      </c>
      <c r="D331" s="108">
        <f>'[7]EN_16'!D335</f>
        <v>677</v>
      </c>
      <c r="E331" s="108">
        <f>'[7]EN_16'!E335</f>
        <v>671</v>
      </c>
      <c r="F331" s="108">
        <f>'[7]EN_16'!F335</f>
        <v>208</v>
      </c>
      <c r="G331" s="108">
        <f>'[7]EN_16'!G335</f>
        <v>253</v>
      </c>
      <c r="H331" s="108">
        <f>'[7]EN_16'!H335</f>
        <v>263</v>
      </c>
      <c r="I331" s="108">
        <f>'[7]EN_16'!I335</f>
        <v>267</v>
      </c>
      <c r="J331" s="108">
        <f>'[7]EN_16'!J335</f>
        <v>328</v>
      </c>
      <c r="K331" s="108">
        <f>'[7]EN_16'!K335</f>
        <v>319</v>
      </c>
      <c r="L331" s="108">
        <f>'[7]EN_16'!L335</f>
        <v>281</v>
      </c>
      <c r="M331" s="108">
        <f>'[7]EN_16'!M335</f>
        <v>186</v>
      </c>
      <c r="N331" s="108">
        <f>'[7]EN_16'!N335</f>
        <v>218</v>
      </c>
      <c r="O331" s="108">
        <f>'[7]EN_16'!O335</f>
        <v>226</v>
      </c>
      <c r="P331" s="108">
        <f>'[7]EN_16'!P335</f>
        <v>259</v>
      </c>
      <c r="Q331" s="108">
        <f>'[7]EN_16'!Q335</f>
        <v>266</v>
      </c>
      <c r="R331" s="108">
        <f>'[7]EN_16'!R335</f>
        <v>276</v>
      </c>
      <c r="S331" s="108">
        <f>'[7]EN_16'!S335</f>
        <v>251</v>
      </c>
      <c r="T331" s="108">
        <f>'[7]EN_16'!T335</f>
        <v>226</v>
      </c>
      <c r="U331" s="108">
        <f>'[7]EN_16'!U335</f>
        <v>258</v>
      </c>
    </row>
    <row r="332" spans="1:21" ht="12.75">
      <c r="A332" s="107" t="s">
        <v>76</v>
      </c>
      <c r="B332" s="107"/>
      <c r="C332" s="108">
        <f>'[7]EN_16'!C336</f>
        <v>19</v>
      </c>
      <c r="D332" s="108">
        <f>'[7]EN_16'!D336</f>
        <v>23</v>
      </c>
      <c r="E332" s="108">
        <f>'[7]EN_16'!E336</f>
        <v>19</v>
      </c>
      <c r="F332" s="108">
        <f>'[7]EN_16'!F336</f>
        <v>22</v>
      </c>
      <c r="G332" s="108">
        <f>'[7]EN_16'!G336</f>
        <v>19</v>
      </c>
      <c r="H332" s="108">
        <f>'[7]EN_16'!H336</f>
        <v>13</v>
      </c>
      <c r="I332" s="108">
        <f>'[7]EN_16'!I336</f>
        <v>17</v>
      </c>
      <c r="J332" s="108">
        <f>'[7]EN_16'!J336</f>
        <v>0</v>
      </c>
      <c r="K332" s="108">
        <f>'[7]EN_16'!K336</f>
        <v>0</v>
      </c>
      <c r="L332" s="108">
        <f>'[7]EN_16'!L336</f>
        <v>29</v>
      </c>
      <c r="M332" s="108">
        <f>'[7]EN_16'!M336</f>
        <v>0</v>
      </c>
      <c r="N332" s="108">
        <f>'[7]EN_16'!N336</f>
        <v>1</v>
      </c>
      <c r="O332" s="108">
        <f>'[7]EN_16'!O336</f>
        <v>1</v>
      </c>
      <c r="P332" s="108">
        <f>'[7]EN_16'!P336</f>
        <v>1</v>
      </c>
      <c r="Q332" s="108">
        <f>'[7]EN_16'!Q336</f>
        <v>0</v>
      </c>
      <c r="R332" s="108">
        <f>'[7]EN_16'!R336</f>
        <v>0</v>
      </c>
      <c r="S332" s="108">
        <f>'[7]EN_16'!S336</f>
        <v>0</v>
      </c>
      <c r="T332" s="108">
        <f>'[7]EN_16'!T336</f>
        <v>0</v>
      </c>
      <c r="U332" s="108">
        <f>'[7]EN_16'!U336</f>
        <v>683</v>
      </c>
    </row>
    <row r="333" spans="1:21" ht="12.75">
      <c r="A333" s="107" t="s">
        <v>75</v>
      </c>
      <c r="B333" s="107"/>
      <c r="C333" s="108">
        <f>'[7]EN_16'!C337</f>
        <v>4669</v>
      </c>
      <c r="D333" s="108">
        <f>'[7]EN_16'!D337</f>
        <v>5667</v>
      </c>
      <c r="E333" s="108">
        <f>'[7]EN_16'!E337</f>
        <v>4647</v>
      </c>
      <c r="F333" s="108">
        <f>'[7]EN_16'!F337</f>
        <v>4776</v>
      </c>
      <c r="G333" s="108">
        <f>'[7]EN_16'!G337</f>
        <v>2575</v>
      </c>
      <c r="H333" s="108">
        <f>'[7]EN_16'!H337</f>
        <v>3311</v>
      </c>
      <c r="I333" s="108">
        <f>'[7]EN_16'!I337</f>
        <v>2550</v>
      </c>
      <c r="J333" s="108">
        <f>'[7]EN_16'!J337</f>
        <v>2129</v>
      </c>
      <c r="K333" s="108">
        <f>'[7]EN_16'!K337</f>
        <v>2183</v>
      </c>
      <c r="L333" s="108">
        <f>'[7]EN_16'!L337</f>
        <v>2164</v>
      </c>
      <c r="M333" s="108">
        <f>'[7]EN_16'!M337</f>
        <v>2364</v>
      </c>
      <c r="N333" s="108">
        <f>'[7]EN_16'!N337</f>
        <v>2707</v>
      </c>
      <c r="O333" s="108">
        <f>'[7]EN_16'!O337</f>
        <v>1613</v>
      </c>
      <c r="P333" s="108">
        <f>'[7]EN_16'!P337</f>
        <v>1700</v>
      </c>
      <c r="Q333" s="108">
        <f>'[7]EN_16'!Q337</f>
        <v>1927</v>
      </c>
      <c r="R333" s="108">
        <f>'[7]EN_16'!R337</f>
        <v>2001</v>
      </c>
      <c r="S333" s="108">
        <f>'[7]EN_16'!S337</f>
        <v>1754</v>
      </c>
      <c r="T333" s="108">
        <f>'[7]EN_16'!T337</f>
        <v>1675</v>
      </c>
      <c r="U333" s="108">
        <f>'[7]EN_16'!U337</f>
        <v>1682</v>
      </c>
    </row>
    <row r="334" spans="1:21" ht="12.75">
      <c r="A334" s="48" t="s">
        <v>37</v>
      </c>
      <c r="B334" s="3"/>
      <c r="C334" s="108">
        <f>'[7]EN_16'!C338</f>
        <v>18305</v>
      </c>
      <c r="D334" s="108">
        <f>'[7]EN_16'!D338</f>
        <v>17787</v>
      </c>
      <c r="E334" s="108">
        <f>'[7]EN_16'!E338</f>
        <v>15884</v>
      </c>
      <c r="F334" s="108">
        <f>'[7]EN_16'!F338</f>
        <v>15825</v>
      </c>
      <c r="G334" s="108">
        <f>'[7]EN_16'!G338</f>
        <v>15492</v>
      </c>
      <c r="H334" s="108">
        <f>'[7]EN_16'!H338</f>
        <v>15322</v>
      </c>
      <c r="I334" s="108">
        <f>'[7]EN_16'!I338</f>
        <v>15303</v>
      </c>
      <c r="J334" s="108">
        <f>'[7]EN_16'!J338</f>
        <v>13847</v>
      </c>
      <c r="K334" s="108">
        <f>'[7]EN_16'!K338</f>
        <v>13665</v>
      </c>
      <c r="L334" s="108">
        <f>'[7]EN_16'!L338</f>
        <v>12909</v>
      </c>
      <c r="M334" s="108">
        <f>'[7]EN_16'!M338</f>
        <v>12199</v>
      </c>
      <c r="N334" s="108">
        <f>'[7]EN_16'!N338</f>
        <v>12662</v>
      </c>
      <c r="O334" s="108">
        <f>'[7]EN_16'!O338</f>
        <v>12042</v>
      </c>
      <c r="P334" s="108">
        <f>'[7]EN_16'!P338</f>
        <v>15283</v>
      </c>
      <c r="Q334" s="108">
        <f>'[7]EN_16'!Q338</f>
        <v>15342</v>
      </c>
      <c r="R334" s="108">
        <f>'[7]EN_16'!R338</f>
        <v>16491</v>
      </c>
      <c r="S334" s="108">
        <f>'[7]EN_16'!S338</f>
        <v>17445</v>
      </c>
      <c r="T334" s="108">
        <f>'[7]EN_16'!T338</f>
        <v>14816</v>
      </c>
      <c r="U334" s="108">
        <f>'[7]EN_16'!U338</f>
        <v>16411</v>
      </c>
    </row>
    <row r="335" spans="1:21" ht="12.75">
      <c r="A335" s="49" t="s">
        <v>38</v>
      </c>
      <c r="B335" s="3"/>
      <c r="C335" s="108">
        <f>'[7]EN_16'!C339</f>
        <v>17596</v>
      </c>
      <c r="D335" s="108">
        <f>'[7]EN_16'!D339</f>
        <v>17053</v>
      </c>
      <c r="E335" s="108">
        <f>'[7]EN_16'!E339</f>
        <v>15166</v>
      </c>
      <c r="F335" s="108">
        <f>'[7]EN_16'!F339</f>
        <v>15567</v>
      </c>
      <c r="G335" s="108">
        <f>'[7]EN_16'!G339</f>
        <v>15194</v>
      </c>
      <c r="H335" s="108">
        <f>'[7]EN_16'!H339</f>
        <v>15023</v>
      </c>
      <c r="I335" s="108">
        <f>'[7]EN_16'!I339</f>
        <v>14995</v>
      </c>
      <c r="J335" s="108">
        <f>'[7]EN_16'!J339</f>
        <v>13496</v>
      </c>
      <c r="K335" s="108">
        <f>'[7]EN_16'!K339</f>
        <v>13323</v>
      </c>
      <c r="L335" s="108">
        <f>'[7]EN_16'!L339</f>
        <v>12575</v>
      </c>
      <c r="M335" s="108">
        <f>'[7]EN_16'!M339</f>
        <v>11990</v>
      </c>
      <c r="N335" s="108">
        <f>'[7]EN_16'!N339</f>
        <v>12418</v>
      </c>
      <c r="O335" s="108">
        <f>'[7]EN_16'!O339</f>
        <v>11776</v>
      </c>
      <c r="P335" s="108">
        <f>'[7]EN_16'!P339</f>
        <v>14986</v>
      </c>
      <c r="Q335" s="108">
        <f>'[7]EN_16'!Q339</f>
        <v>15034</v>
      </c>
      <c r="R335" s="108">
        <f>'[7]EN_16'!R339</f>
        <v>16172</v>
      </c>
      <c r="S335" s="108">
        <f>'[7]EN_16'!S339</f>
        <v>17143</v>
      </c>
      <c r="T335" s="108">
        <f>'[7]EN_16'!T339</f>
        <v>14563</v>
      </c>
      <c r="U335" s="108">
        <f>'[7]EN_16'!U339</f>
        <v>15413</v>
      </c>
    </row>
    <row r="336" spans="1:21" ht="13.5" thickBot="1">
      <c r="A336" s="3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4.25" thickBot="1" thickTop="1">
      <c r="A337" s="36"/>
      <c r="B337" s="53" t="s">
        <v>15</v>
      </c>
      <c r="C337" s="54" t="s">
        <v>88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3.5" thickTop="1">
      <c r="A338" s="26"/>
      <c r="B338" s="34" t="s">
        <v>16</v>
      </c>
      <c r="C338" s="35" t="s">
        <v>80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</row>
    <row r="339" spans="1:21" ht="12.75">
      <c r="A339" s="26"/>
      <c r="B339" s="34" t="s">
        <v>17</v>
      </c>
      <c r="C339" s="35" t="s">
        <v>81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</row>
    <row r="340" spans="1:21" ht="12.75">
      <c r="A340" s="127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7"/>
      <c r="U340" s="7"/>
    </row>
    <row r="341" spans="1:21" ht="12.75">
      <c r="A341" s="39" t="s">
        <v>18</v>
      </c>
      <c r="B341" s="40" t="s">
        <v>19</v>
      </c>
      <c r="C341" s="37" t="s">
        <v>20</v>
      </c>
      <c r="D341" s="37" t="s">
        <v>21</v>
      </c>
      <c r="E341" s="37" t="s">
        <v>22</v>
      </c>
      <c r="F341" s="37" t="s">
        <v>23</v>
      </c>
      <c r="G341" s="37" t="s">
        <v>24</v>
      </c>
      <c r="H341" s="37" t="s">
        <v>25</v>
      </c>
      <c r="I341" s="37" t="s">
        <v>26</v>
      </c>
      <c r="J341" s="37" t="s">
        <v>27</v>
      </c>
      <c r="K341" s="37" t="s">
        <v>28</v>
      </c>
      <c r="L341" s="37" t="s">
        <v>29</v>
      </c>
      <c r="M341" s="37" t="s">
        <v>30</v>
      </c>
      <c r="N341" s="37" t="s">
        <v>31</v>
      </c>
      <c r="O341" s="37" t="s">
        <v>32</v>
      </c>
      <c r="P341" s="37" t="s">
        <v>33</v>
      </c>
      <c r="Q341" s="37" t="s">
        <v>34</v>
      </c>
      <c r="R341" s="37" t="s">
        <v>35</v>
      </c>
      <c r="S341" s="37" t="s">
        <v>90</v>
      </c>
      <c r="T341" s="37" t="s">
        <v>94</v>
      </c>
      <c r="U341" s="37" t="s">
        <v>140</v>
      </c>
    </row>
    <row r="342" spans="1:21" ht="12.75">
      <c r="A342" s="43" t="s">
        <v>36</v>
      </c>
      <c r="B342" s="44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ht="12.75">
      <c r="A343" s="107" t="s">
        <v>67</v>
      </c>
      <c r="B343" s="107"/>
      <c r="C343" s="108">
        <f>'[7]EN_16'!C347</f>
        <v>65</v>
      </c>
      <c r="D343" s="108">
        <f>'[7]EN_16'!D347</f>
        <v>56</v>
      </c>
      <c r="E343" s="108">
        <f>'[7]EN_16'!E347</f>
        <v>157</v>
      </c>
      <c r="F343" s="108">
        <f>'[7]EN_16'!F347</f>
        <v>-41</v>
      </c>
      <c r="G343" s="108">
        <f>'[7]EN_16'!G347</f>
        <v>48</v>
      </c>
      <c r="H343" s="108">
        <f>'[7]EN_16'!H347</f>
        <v>-94</v>
      </c>
      <c r="I343" s="108">
        <f>'[7]EN_16'!I347</f>
        <v>-52</v>
      </c>
      <c r="J343" s="108">
        <f>'[7]EN_16'!J347</f>
        <v>-35</v>
      </c>
      <c r="K343" s="108">
        <f>'[7]EN_16'!K347</f>
        <v>-145</v>
      </c>
      <c r="L343" s="108">
        <f>'[7]EN_16'!L347</f>
        <v>66</v>
      </c>
      <c r="M343" s="108">
        <f>'[7]EN_16'!M347</f>
        <v>-14</v>
      </c>
      <c r="N343" s="108">
        <f>'[7]EN_16'!N347</f>
        <v>-28</v>
      </c>
      <c r="O343" s="108">
        <f>'[7]EN_16'!O347</f>
        <v>-6</v>
      </c>
      <c r="P343" s="108">
        <f>'[7]EN_16'!P347</f>
        <v>-13</v>
      </c>
      <c r="Q343" s="108">
        <f>'[7]EN_16'!Q347</f>
        <v>17</v>
      </c>
      <c r="R343" s="108">
        <f>'[7]EN_16'!R347</f>
        <v>4</v>
      </c>
      <c r="S343" s="108">
        <f>'[7]EN_16'!S347</f>
        <v>-4</v>
      </c>
      <c r="T343" s="108">
        <f>'[7]EN_16'!T347</f>
        <v>2</v>
      </c>
      <c r="U343" s="108">
        <f>'[7]EN_16'!U347</f>
        <v>25</v>
      </c>
    </row>
    <row r="344" spans="1:21" ht="12.75">
      <c r="A344" s="107" t="s">
        <v>49</v>
      </c>
      <c r="B344" s="107"/>
      <c r="C344" s="108">
        <f>'[7]EN_16'!C348</f>
        <v>-217</v>
      </c>
      <c r="D344" s="108">
        <f>'[7]EN_16'!D348</f>
        <v>-91</v>
      </c>
      <c r="E344" s="108">
        <f>'[7]EN_16'!E348</f>
        <v>209</v>
      </c>
      <c r="F344" s="108">
        <f>'[7]EN_16'!F348</f>
        <v>28</v>
      </c>
      <c r="G344" s="108">
        <f>'[7]EN_16'!G348</f>
        <v>-430</v>
      </c>
      <c r="H344" s="108">
        <f>'[7]EN_16'!H348</f>
        <v>-430</v>
      </c>
      <c r="I344" s="108">
        <f>'[7]EN_16'!I348</f>
        <v>-415</v>
      </c>
      <c r="J344" s="108">
        <f>'[7]EN_16'!J348</f>
        <v>-208</v>
      </c>
      <c r="K344" s="108">
        <f>'[7]EN_16'!K348</f>
        <v>378</v>
      </c>
      <c r="L344" s="108">
        <f>'[7]EN_16'!L348</f>
        <v>589</v>
      </c>
      <c r="M344" s="108">
        <f>'[7]EN_16'!M348</f>
        <v>349</v>
      </c>
      <c r="N344" s="108">
        <f>'[7]EN_16'!N348</f>
        <v>146</v>
      </c>
      <c r="O344" s="108">
        <f>'[7]EN_16'!O348</f>
        <v>-112</v>
      </c>
      <c r="P344" s="108">
        <f>'[7]EN_16'!P348</f>
        <v>39</v>
      </c>
      <c r="Q344" s="108">
        <f>'[7]EN_16'!Q348</f>
        <v>486</v>
      </c>
      <c r="R344" s="108">
        <f>'[7]EN_16'!R348</f>
        <v>416</v>
      </c>
      <c r="S344" s="108">
        <f>'[7]EN_16'!S348</f>
        <v>-149</v>
      </c>
      <c r="T344" s="108">
        <f>'[7]EN_16'!T348</f>
        <v>-598</v>
      </c>
      <c r="U344" s="108">
        <f>'[7]EN_16'!U348</f>
        <v>-1915</v>
      </c>
    </row>
    <row r="345" spans="1:21" ht="12.75">
      <c r="A345" s="107" t="s">
        <v>50</v>
      </c>
      <c r="B345" s="107"/>
      <c r="C345" s="108">
        <f>'[7]EN_16'!C349</f>
        <v>-361</v>
      </c>
      <c r="D345" s="108">
        <f>'[7]EN_16'!D349</f>
        <v>-754</v>
      </c>
      <c r="E345" s="108">
        <f>'[7]EN_16'!E349</f>
        <v>-818</v>
      </c>
      <c r="F345" s="108">
        <f>'[7]EN_16'!F349</f>
        <v>-959</v>
      </c>
      <c r="G345" s="108">
        <f>'[7]EN_16'!G349</f>
        <v>-1308</v>
      </c>
      <c r="H345" s="108">
        <f>'[7]EN_16'!H349</f>
        <v>-814</v>
      </c>
      <c r="I345" s="108">
        <f>'[7]EN_16'!I349</f>
        <v>-863</v>
      </c>
      <c r="J345" s="108">
        <f>'[7]EN_16'!J349</f>
        <v>-780</v>
      </c>
      <c r="K345" s="108">
        <f>'[7]EN_16'!K349</f>
        <v>59</v>
      </c>
      <c r="L345" s="108">
        <f>'[7]EN_16'!L349</f>
        <v>51</v>
      </c>
      <c r="M345" s="108">
        <f>'[7]EN_16'!M349</f>
        <v>-178</v>
      </c>
      <c r="N345" s="108">
        <f>'[7]EN_16'!N349</f>
        <v>-90</v>
      </c>
      <c r="O345" s="108">
        <f>'[7]EN_16'!O349</f>
        <v>197</v>
      </c>
      <c r="P345" s="108">
        <f>'[7]EN_16'!P349</f>
        <v>149</v>
      </c>
      <c r="Q345" s="108">
        <f>'[7]EN_16'!Q349</f>
        <v>237</v>
      </c>
      <c r="R345" s="108">
        <f>'[7]EN_16'!R349</f>
        <v>274</v>
      </c>
      <c r="S345" s="108">
        <f>'[7]EN_16'!S349</f>
        <v>221</v>
      </c>
      <c r="T345" s="108">
        <f>'[7]EN_16'!T349</f>
        <v>106</v>
      </c>
      <c r="U345" s="108">
        <f>'[7]EN_16'!U349</f>
        <v>226</v>
      </c>
    </row>
    <row r="346" spans="1:21" ht="12.75">
      <c r="A346" s="107" t="s">
        <v>137</v>
      </c>
      <c r="B346" s="107"/>
      <c r="C346" s="108">
        <f>'[7]EN_16'!C350</f>
        <v>82</v>
      </c>
      <c r="D346" s="108">
        <f>'[7]EN_16'!D350</f>
        <v>103</v>
      </c>
      <c r="E346" s="108">
        <f>'[7]EN_16'!E350</f>
        <v>52</v>
      </c>
      <c r="F346" s="108">
        <f>'[7]EN_16'!F350</f>
        <v>68</v>
      </c>
      <c r="G346" s="108">
        <f>'[7]EN_16'!G350</f>
        <v>81</v>
      </c>
      <c r="H346" s="108">
        <f>'[7]EN_16'!H350</f>
        <v>112</v>
      </c>
      <c r="I346" s="108">
        <f>'[7]EN_16'!I350</f>
        <v>81</v>
      </c>
      <c r="J346" s="108">
        <f>'[7]EN_16'!J350</f>
        <v>117</v>
      </c>
      <c r="K346" s="108">
        <f>'[7]EN_16'!K350</f>
        <v>116</v>
      </c>
      <c r="L346" s="108">
        <f>'[7]EN_16'!L350</f>
        <v>2</v>
      </c>
      <c r="M346" s="108">
        <f>'[7]EN_16'!M350</f>
        <v>8</v>
      </c>
      <c r="N346" s="108">
        <f>'[7]EN_16'!N350</f>
        <v>-1</v>
      </c>
      <c r="O346" s="108">
        <f>'[7]EN_16'!O350</f>
        <v>0</v>
      </c>
      <c r="P346" s="108">
        <f>'[7]EN_16'!P350</f>
        <v>4</v>
      </c>
      <c r="Q346" s="108">
        <f>'[7]EN_16'!Q350</f>
        <v>-1</v>
      </c>
      <c r="R346" s="108">
        <f>'[7]EN_16'!R350</f>
        <v>0</v>
      </c>
      <c r="S346" s="108">
        <f>'[7]EN_16'!S350</f>
        <v>0</v>
      </c>
      <c r="T346" s="108">
        <f>'[7]EN_16'!T350</f>
        <v>28</v>
      </c>
      <c r="U346" s="108">
        <f>'[7]EN_16'!U350</f>
        <v>15</v>
      </c>
    </row>
    <row r="347" spans="1:21" ht="12.75">
      <c r="A347" s="107" t="s">
        <v>60</v>
      </c>
      <c r="B347" s="107"/>
      <c r="C347" s="108">
        <f>'[7]EN_16'!C351</f>
        <v>-17</v>
      </c>
      <c r="D347" s="108">
        <f>'[7]EN_16'!D351</f>
        <v>1</v>
      </c>
      <c r="E347" s="108">
        <f>'[7]EN_16'!E351</f>
        <v>-22</v>
      </c>
      <c r="F347" s="108">
        <f>'[7]EN_16'!F351</f>
        <v>-5</v>
      </c>
      <c r="G347" s="108">
        <f>'[7]EN_16'!G351</f>
        <v>201</v>
      </c>
      <c r="H347" s="108">
        <f>'[7]EN_16'!H351</f>
        <v>17</v>
      </c>
      <c r="I347" s="108">
        <f>'[7]EN_16'!I351</f>
        <v>81</v>
      </c>
      <c r="J347" s="108">
        <f>'[7]EN_16'!J351</f>
        <v>-12</v>
      </c>
      <c r="K347" s="108">
        <f>'[7]EN_16'!K351</f>
        <v>6</v>
      </c>
      <c r="L347" s="108">
        <f>'[7]EN_16'!L351</f>
        <v>-36</v>
      </c>
      <c r="M347" s="108">
        <f>'[7]EN_16'!M351</f>
        <v>1</v>
      </c>
      <c r="N347" s="108">
        <f>'[7]EN_16'!N351</f>
        <v>25</v>
      </c>
      <c r="O347" s="108">
        <f>'[7]EN_16'!O351</f>
        <v>2</v>
      </c>
      <c r="P347" s="108">
        <f>'[7]EN_16'!P351</f>
        <v>-7</v>
      </c>
      <c r="Q347" s="108">
        <f>'[7]EN_16'!Q351</f>
        <v>-126</v>
      </c>
      <c r="R347" s="108">
        <f>'[7]EN_16'!R351</f>
        <v>-151</v>
      </c>
      <c r="S347" s="108">
        <f>'[7]EN_16'!S351</f>
        <v>-44</v>
      </c>
      <c r="T347" s="108">
        <f>'[7]EN_16'!T351</f>
        <v>-15</v>
      </c>
      <c r="U347" s="108">
        <f>'[7]EN_16'!U351</f>
        <v>25</v>
      </c>
    </row>
    <row r="348" spans="1:21" ht="12.75">
      <c r="A348" s="107" t="s">
        <v>51</v>
      </c>
      <c r="B348" s="107"/>
      <c r="C348" s="108">
        <f>'[7]EN_16'!C352</f>
        <v>132</v>
      </c>
      <c r="D348" s="108">
        <f>'[7]EN_16'!D352</f>
        <v>2254</v>
      </c>
      <c r="E348" s="108">
        <f>'[7]EN_16'!E352</f>
        <v>1622</v>
      </c>
      <c r="F348" s="108">
        <f>'[7]EN_16'!F352</f>
        <v>3320</v>
      </c>
      <c r="G348" s="108">
        <f>'[7]EN_16'!G352</f>
        <v>2415</v>
      </c>
      <c r="H348" s="108">
        <f>'[7]EN_16'!H352</f>
        <v>4419</v>
      </c>
      <c r="I348" s="108">
        <f>'[7]EN_16'!I352</f>
        <v>2</v>
      </c>
      <c r="J348" s="108">
        <f>'[7]EN_16'!J352</f>
        <v>1282</v>
      </c>
      <c r="K348" s="108">
        <f>'[7]EN_16'!K352</f>
        <v>1622</v>
      </c>
      <c r="L348" s="108">
        <f>'[7]EN_16'!L352</f>
        <v>-790</v>
      </c>
      <c r="M348" s="108">
        <f>'[7]EN_16'!M352</f>
        <v>325</v>
      </c>
      <c r="N348" s="108">
        <f>'[7]EN_16'!N352</f>
        <v>628</v>
      </c>
      <c r="O348" s="108">
        <f>'[7]EN_16'!O352</f>
        <v>1018</v>
      </c>
      <c r="P348" s="108">
        <f>'[7]EN_16'!P352</f>
        <v>1683</v>
      </c>
      <c r="Q348" s="108">
        <f>'[7]EN_16'!Q352</f>
        <v>529</v>
      </c>
      <c r="R348" s="108">
        <f>'[7]EN_16'!R352</f>
        <v>-436</v>
      </c>
      <c r="S348" s="108">
        <f>'[7]EN_16'!S352</f>
        <v>594</v>
      </c>
      <c r="T348" s="108">
        <f>'[7]EN_16'!T352</f>
        <v>658</v>
      </c>
      <c r="U348" s="108">
        <f>'[7]EN_16'!U352</f>
        <v>564</v>
      </c>
    </row>
    <row r="349" spans="1:21" ht="12.75">
      <c r="A349" s="107" t="s">
        <v>52</v>
      </c>
      <c r="B349" s="107"/>
      <c r="C349" s="108">
        <f>'[7]EN_16'!C353</f>
        <v>-1</v>
      </c>
      <c r="D349" s="108">
        <f>'[7]EN_16'!D353</f>
        <v>37</v>
      </c>
      <c r="E349" s="108">
        <f>'[7]EN_16'!E353</f>
        <v>13</v>
      </c>
      <c r="F349" s="108">
        <f>'[7]EN_16'!F353</f>
        <v>151</v>
      </c>
      <c r="G349" s="108">
        <f>'[7]EN_16'!G353</f>
        <v>199</v>
      </c>
      <c r="H349" s="108">
        <f>'[7]EN_16'!H353</f>
        <v>76</v>
      </c>
      <c r="I349" s="108">
        <f>'[7]EN_16'!I353</f>
        <v>-296</v>
      </c>
      <c r="J349" s="108">
        <f>'[7]EN_16'!J353</f>
        <v>-113</v>
      </c>
      <c r="K349" s="108">
        <f>'[7]EN_16'!K353</f>
        <v>-27</v>
      </c>
      <c r="L349" s="108">
        <f>'[7]EN_16'!L353</f>
        <v>-223</v>
      </c>
      <c r="M349" s="108">
        <f>'[7]EN_16'!M353</f>
        <v>-101</v>
      </c>
      <c r="N349" s="108">
        <f>'[7]EN_16'!N353</f>
        <v>-49</v>
      </c>
      <c r="O349" s="108">
        <f>'[7]EN_16'!O353</f>
        <v>-100</v>
      </c>
      <c r="P349" s="108">
        <f>'[7]EN_16'!P353</f>
        <v>7</v>
      </c>
      <c r="Q349" s="108">
        <f>'[7]EN_16'!Q353</f>
        <v>-64</v>
      </c>
      <c r="R349" s="108">
        <f>'[7]EN_16'!R353</f>
        <v>-28</v>
      </c>
      <c r="S349" s="108">
        <f>'[7]EN_16'!S353</f>
        <v>-158</v>
      </c>
      <c r="T349" s="108">
        <f>'[7]EN_16'!T353</f>
        <v>-198</v>
      </c>
      <c r="U349" s="108">
        <f>'[7]EN_16'!U353</f>
        <v>-311</v>
      </c>
    </row>
    <row r="350" spans="1:21" ht="12.75">
      <c r="A350" s="107" t="s">
        <v>54</v>
      </c>
      <c r="B350" s="107"/>
      <c r="C350" s="108">
        <f>'[7]EN_16'!C354</f>
        <v>-349</v>
      </c>
      <c r="D350" s="108">
        <f>'[7]EN_16'!D354</f>
        <v>194</v>
      </c>
      <c r="E350" s="108">
        <f>'[7]EN_16'!E354</f>
        <v>587</v>
      </c>
      <c r="F350" s="108">
        <f>'[7]EN_16'!F354</f>
        <v>331</v>
      </c>
      <c r="G350" s="108">
        <f>'[7]EN_16'!G354</f>
        <v>270</v>
      </c>
      <c r="H350" s="108">
        <f>'[7]EN_16'!H354</f>
        <v>550</v>
      </c>
      <c r="I350" s="108">
        <f>'[7]EN_16'!I354</f>
        <v>359</v>
      </c>
      <c r="J350" s="108">
        <f>'[7]EN_16'!J354</f>
        <v>564</v>
      </c>
      <c r="K350" s="108">
        <f>'[7]EN_16'!K354</f>
        <v>369</v>
      </c>
      <c r="L350" s="108">
        <f>'[7]EN_16'!L354</f>
        <v>343</v>
      </c>
      <c r="M350" s="108">
        <f>'[7]EN_16'!M354</f>
        <v>429</v>
      </c>
      <c r="N350" s="108">
        <f>'[7]EN_16'!N354</f>
        <v>346</v>
      </c>
      <c r="O350" s="108">
        <f>'[7]EN_16'!O354</f>
        <v>413</v>
      </c>
      <c r="P350" s="108">
        <f>'[7]EN_16'!P354</f>
        <v>507</v>
      </c>
      <c r="Q350" s="108">
        <f>'[7]EN_16'!Q354</f>
        <v>366</v>
      </c>
      <c r="R350" s="108">
        <f>'[7]EN_16'!R354</f>
        <v>417</v>
      </c>
      <c r="S350" s="108">
        <f>'[7]EN_16'!S354</f>
        <v>442</v>
      </c>
      <c r="T350" s="108">
        <f>'[7]EN_16'!T354</f>
        <v>482</v>
      </c>
      <c r="U350" s="108">
        <f>'[7]EN_16'!U354</f>
        <v>440</v>
      </c>
    </row>
    <row r="351" spans="1:21" ht="12.75">
      <c r="A351" s="107" t="s">
        <v>73</v>
      </c>
      <c r="B351" s="107"/>
      <c r="C351" s="108">
        <f>'[7]EN_16'!C355</f>
        <v>-799</v>
      </c>
      <c r="D351" s="108">
        <f>'[7]EN_16'!D355</f>
        <v>-163</v>
      </c>
      <c r="E351" s="108">
        <f>'[7]EN_16'!E355</f>
        <v>-944</v>
      </c>
      <c r="F351" s="108">
        <f>'[7]EN_16'!F355</f>
        <v>-615</v>
      </c>
      <c r="G351" s="108">
        <f>'[7]EN_16'!G355</f>
        <v>-591</v>
      </c>
      <c r="H351" s="108">
        <f>'[7]EN_16'!H355</f>
        <v>-1632</v>
      </c>
      <c r="I351" s="108">
        <f>'[7]EN_16'!I355</f>
        <v>-397</v>
      </c>
      <c r="J351" s="108">
        <f>'[7]EN_16'!J355</f>
        <v>357</v>
      </c>
      <c r="K351" s="108">
        <f>'[7]EN_16'!K355</f>
        <v>715</v>
      </c>
      <c r="L351" s="108">
        <f>'[7]EN_16'!L355</f>
        <v>-78</v>
      </c>
      <c r="M351" s="108">
        <f>'[7]EN_16'!M355</f>
        <v>-172</v>
      </c>
      <c r="N351" s="108">
        <f>'[7]EN_16'!N355</f>
        <v>-516</v>
      </c>
      <c r="O351" s="108">
        <f>'[7]EN_16'!O355</f>
        <v>366</v>
      </c>
      <c r="P351" s="108">
        <f>'[7]EN_16'!P355</f>
        <v>276</v>
      </c>
      <c r="Q351" s="108">
        <f>'[7]EN_16'!Q355</f>
        <v>937</v>
      </c>
      <c r="R351" s="108">
        <f>'[7]EN_16'!R355</f>
        <v>574</v>
      </c>
      <c r="S351" s="108">
        <f>'[7]EN_16'!S355</f>
        <v>873</v>
      </c>
      <c r="T351" s="108">
        <f>'[7]EN_16'!T355</f>
        <v>342</v>
      </c>
      <c r="U351" s="108">
        <f>'[7]EN_16'!U355</f>
        <v>631</v>
      </c>
    </row>
    <row r="352" spans="1:21" ht="12.75">
      <c r="A352" s="107" t="s">
        <v>58</v>
      </c>
      <c r="B352" s="107"/>
      <c r="C352" s="108">
        <f>'[7]EN_16'!C356</f>
        <v>3043</v>
      </c>
      <c r="D352" s="108">
        <f>'[7]EN_16'!D356</f>
        <v>1162</v>
      </c>
      <c r="E352" s="108">
        <f>'[7]EN_16'!E356</f>
        <v>-1046</v>
      </c>
      <c r="F352" s="108">
        <f>'[7]EN_16'!F356</f>
        <v>-526</v>
      </c>
      <c r="G352" s="108">
        <f>'[7]EN_16'!G356</f>
        <v>-3879</v>
      </c>
      <c r="H352" s="108">
        <f>'[7]EN_16'!H356</f>
        <v>-2690</v>
      </c>
      <c r="I352" s="108">
        <f>'[7]EN_16'!I356</f>
        <v>-322</v>
      </c>
      <c r="J352" s="108">
        <f>'[7]EN_16'!J356</f>
        <v>-5705</v>
      </c>
      <c r="K352" s="108">
        <f>'[7]EN_16'!K356</f>
        <v>-2273</v>
      </c>
      <c r="L352" s="108">
        <f>'[7]EN_16'!L356</f>
        <v>-4282</v>
      </c>
      <c r="M352" s="108">
        <f>'[7]EN_16'!M356</f>
        <v>-7008</v>
      </c>
      <c r="N352" s="108">
        <f>'[7]EN_16'!N356</f>
        <v>-2237</v>
      </c>
      <c r="O352" s="108">
        <f>'[7]EN_16'!O356</f>
        <v>1390</v>
      </c>
      <c r="P352" s="108">
        <f>'[7]EN_16'!P356</f>
        <v>-253</v>
      </c>
      <c r="Q352" s="108">
        <f>'[7]EN_16'!Q356</f>
        <v>537</v>
      </c>
      <c r="R352" s="108">
        <f>'[7]EN_16'!R356</f>
        <v>-73</v>
      </c>
      <c r="S352" s="108">
        <f>'[7]EN_16'!S356</f>
        <v>-69</v>
      </c>
      <c r="T352" s="108">
        <f>'[7]EN_16'!T356</f>
        <v>4</v>
      </c>
      <c r="U352" s="108">
        <f>'[7]EN_16'!U356</f>
        <v>2144</v>
      </c>
    </row>
    <row r="353" spans="1:21" ht="12.75">
      <c r="A353" s="107" t="s">
        <v>138</v>
      </c>
      <c r="B353" s="107"/>
      <c r="C353" s="108">
        <f>'[7]EN_16'!C357</f>
        <v>4782</v>
      </c>
      <c r="D353" s="108">
        <f>'[7]EN_16'!D357</f>
        <v>4016</v>
      </c>
      <c r="E353" s="108">
        <f>'[7]EN_16'!E357</f>
        <v>3640</v>
      </c>
      <c r="F353" s="108">
        <f>'[7]EN_16'!F357</f>
        <v>5427</v>
      </c>
      <c r="G353" s="108">
        <f>'[7]EN_16'!G357</f>
        <v>2880</v>
      </c>
      <c r="H353" s="108">
        <f>'[7]EN_16'!H357</f>
        <v>857</v>
      </c>
      <c r="I353" s="108">
        <f>'[7]EN_16'!I357</f>
        <v>3618</v>
      </c>
      <c r="J353" s="108">
        <f>'[7]EN_16'!J357</f>
        <v>6114</v>
      </c>
      <c r="K353" s="108">
        <f>'[7]EN_16'!K357</f>
        <v>5126</v>
      </c>
      <c r="L353" s="108">
        <f>'[7]EN_16'!L357</f>
        <v>418</v>
      </c>
      <c r="M353" s="108">
        <f>'[7]EN_16'!M357</f>
        <v>50</v>
      </c>
      <c r="N353" s="108">
        <f>'[7]EN_16'!N357</f>
        <v>3243</v>
      </c>
      <c r="O353" s="108">
        <f>'[7]EN_16'!O357</f>
        <v>588</v>
      </c>
      <c r="P353" s="108">
        <f>'[7]EN_16'!P357</f>
        <v>-3162</v>
      </c>
      <c r="Q353" s="108">
        <f>'[7]EN_16'!Q357</f>
        <v>-1839</v>
      </c>
      <c r="R353" s="108">
        <f>'[7]EN_16'!R357</f>
        <v>2820</v>
      </c>
      <c r="S353" s="108">
        <f>'[7]EN_16'!S357</f>
        <v>-1533</v>
      </c>
      <c r="T353" s="108">
        <f>'[7]EN_16'!T357</f>
        <v>471</v>
      </c>
      <c r="U353" s="108">
        <f>'[7]EN_16'!U357</f>
        <v>-1334</v>
      </c>
    </row>
    <row r="354" spans="1:21" ht="12.75">
      <c r="A354" s="107" t="s">
        <v>56</v>
      </c>
      <c r="B354" s="107"/>
      <c r="C354" s="108">
        <f>'[7]EN_16'!C358</f>
        <v>-167</v>
      </c>
      <c r="D354" s="108">
        <f>'[7]EN_16'!D358</f>
        <v>52</v>
      </c>
      <c r="E354" s="108">
        <f>'[7]EN_16'!E358</f>
        <v>104</v>
      </c>
      <c r="F354" s="108">
        <f>'[7]EN_16'!F358</f>
        <v>-203</v>
      </c>
      <c r="G354" s="108">
        <f>'[7]EN_16'!G358</f>
        <v>81</v>
      </c>
      <c r="H354" s="108">
        <f>'[7]EN_16'!H358</f>
        <v>-281</v>
      </c>
      <c r="I354" s="108">
        <f>'[7]EN_16'!I358</f>
        <v>-430</v>
      </c>
      <c r="J354" s="108">
        <f>'[7]EN_16'!J358</f>
        <v>-538</v>
      </c>
      <c r="K354" s="108">
        <f>'[7]EN_16'!K358</f>
        <v>-255</v>
      </c>
      <c r="L354" s="108">
        <f>'[7]EN_16'!L358</f>
        <v>176</v>
      </c>
      <c r="M354" s="108">
        <f>'[7]EN_16'!M358</f>
        <v>-346</v>
      </c>
      <c r="N354" s="108">
        <f>'[7]EN_16'!N358</f>
        <v>-233</v>
      </c>
      <c r="O354" s="108">
        <f>'[7]EN_16'!O358</f>
        <v>-370</v>
      </c>
      <c r="P354" s="108">
        <f>'[7]EN_16'!P358</f>
        <v>-567</v>
      </c>
      <c r="Q354" s="108">
        <f>'[7]EN_16'!Q358</f>
        <v>-137</v>
      </c>
      <c r="R354" s="108">
        <f>'[7]EN_16'!R358</f>
        <v>-332</v>
      </c>
      <c r="S354" s="108">
        <f>'[7]EN_16'!S358</f>
        <v>-727</v>
      </c>
      <c r="T354" s="108">
        <f>'[7]EN_16'!T358</f>
        <v>-1867</v>
      </c>
      <c r="U354" s="108">
        <f>'[7]EN_16'!U358</f>
        <v>-627</v>
      </c>
    </row>
    <row r="355" spans="1:21" ht="12.75">
      <c r="A355" s="107" t="s">
        <v>64</v>
      </c>
      <c r="B355" s="107"/>
      <c r="C355" s="108">
        <f>'[7]EN_16'!C359</f>
        <v>-28</v>
      </c>
      <c r="D355" s="108">
        <f>'[7]EN_16'!D359</f>
        <v>-127</v>
      </c>
      <c r="E355" s="108">
        <f>'[7]EN_16'!E359</f>
        <v>-185</v>
      </c>
      <c r="F355" s="108">
        <f>'[7]EN_16'!F359</f>
        <v>15</v>
      </c>
      <c r="G355" s="108">
        <f>'[7]EN_16'!G359</f>
        <v>6</v>
      </c>
      <c r="H355" s="108">
        <f>'[7]EN_16'!H359</f>
        <v>14</v>
      </c>
      <c r="I355" s="108">
        <f>'[7]EN_16'!I359</f>
        <v>55</v>
      </c>
      <c r="J355" s="108">
        <f>'[7]EN_16'!J359</f>
        <v>45</v>
      </c>
      <c r="K355" s="108">
        <f>'[7]EN_16'!K359</f>
        <v>-35</v>
      </c>
      <c r="L355" s="108">
        <f>'[7]EN_16'!L359</f>
        <v>14</v>
      </c>
      <c r="M355" s="108">
        <f>'[7]EN_16'!M359</f>
        <v>-36</v>
      </c>
      <c r="N355" s="108">
        <f>'[7]EN_16'!N359</f>
        <v>36</v>
      </c>
      <c r="O355" s="108">
        <f>'[7]EN_16'!O359</f>
        <v>-177</v>
      </c>
      <c r="P355" s="108">
        <f>'[7]EN_16'!P359</f>
        <v>639</v>
      </c>
      <c r="Q355" s="108">
        <f>'[7]EN_16'!Q359</f>
        <v>133</v>
      </c>
      <c r="R355" s="108">
        <f>'[7]EN_16'!R359</f>
        <v>-81</v>
      </c>
      <c r="S355" s="108">
        <f>'[7]EN_16'!S359</f>
        <v>4</v>
      </c>
      <c r="T355" s="108">
        <f>'[7]EN_16'!T359</f>
        <v>25</v>
      </c>
      <c r="U355" s="108">
        <f>'[7]EN_16'!U359</f>
        <v>67</v>
      </c>
    </row>
    <row r="356" spans="1:21" ht="12.75">
      <c r="A356" s="107" t="s">
        <v>77</v>
      </c>
      <c r="B356" s="107"/>
      <c r="C356" s="108">
        <f>'[7]EN_16'!C360</f>
        <v>29</v>
      </c>
      <c r="D356" s="108">
        <f>'[7]EN_16'!D360</f>
        <v>-32</v>
      </c>
      <c r="E356" s="108">
        <f>'[7]EN_16'!E360</f>
        <v>-27</v>
      </c>
      <c r="F356" s="108">
        <f>'[7]EN_16'!F360</f>
        <v>10</v>
      </c>
      <c r="G356" s="108">
        <f>'[7]EN_16'!G360</f>
        <v>-10</v>
      </c>
      <c r="H356" s="108">
        <f>'[7]EN_16'!H360</f>
        <v>-2</v>
      </c>
      <c r="I356" s="108">
        <f>'[7]EN_16'!I360</f>
        <v>0</v>
      </c>
      <c r="J356" s="108">
        <f>'[7]EN_16'!J360</f>
        <v>0</v>
      </c>
      <c r="K356" s="108">
        <f>'[7]EN_16'!K360</f>
        <v>0</v>
      </c>
      <c r="L356" s="108">
        <f>'[7]EN_16'!L360</f>
        <v>0</v>
      </c>
      <c r="M356" s="108">
        <f>'[7]EN_16'!M360</f>
        <v>0</v>
      </c>
      <c r="N356" s="108">
        <f>'[7]EN_16'!N360</f>
        <v>0</v>
      </c>
      <c r="O356" s="108">
        <f>'[7]EN_16'!O360</f>
        <v>-1</v>
      </c>
      <c r="P356" s="108">
        <f>'[7]EN_16'!P360</f>
        <v>0</v>
      </c>
      <c r="Q356" s="108">
        <f>'[7]EN_16'!Q360</f>
        <v>0</v>
      </c>
      <c r="R356" s="108">
        <f>'[7]EN_16'!R360</f>
        <v>0</v>
      </c>
      <c r="S356" s="108">
        <f>'[7]EN_16'!S360</f>
        <v>7</v>
      </c>
      <c r="T356" s="108">
        <f>'[7]EN_16'!T360</f>
        <v>0</v>
      </c>
      <c r="U356" s="108">
        <f>'[7]EN_16'!U360</f>
        <v>0</v>
      </c>
    </row>
    <row r="357" spans="1:21" ht="12.75">
      <c r="A357" s="107" t="s">
        <v>55</v>
      </c>
      <c r="B357" s="107"/>
      <c r="C357" s="108">
        <f>'[7]EN_16'!C361</f>
        <v>88</v>
      </c>
      <c r="D357" s="108">
        <f>'[7]EN_16'!D361</f>
        <v>-163</v>
      </c>
      <c r="E357" s="108">
        <f>'[7]EN_16'!E361</f>
        <v>-390</v>
      </c>
      <c r="F357" s="108">
        <f>'[7]EN_16'!F361</f>
        <v>-278</v>
      </c>
      <c r="G357" s="108">
        <f>'[7]EN_16'!G361</f>
        <v>-224</v>
      </c>
      <c r="H357" s="108">
        <f>'[7]EN_16'!H361</f>
        <v>-229</v>
      </c>
      <c r="I357" s="108">
        <f>'[7]EN_16'!I361</f>
        <v>-71</v>
      </c>
      <c r="J357" s="108">
        <f>'[7]EN_16'!J361</f>
        <v>-137</v>
      </c>
      <c r="K357" s="108">
        <f>'[7]EN_16'!K361</f>
        <v>-217</v>
      </c>
      <c r="L357" s="108">
        <f>'[7]EN_16'!L361</f>
        <v>-114</v>
      </c>
      <c r="M357" s="108">
        <f>'[7]EN_16'!M361</f>
        <v>-215</v>
      </c>
      <c r="N357" s="108">
        <f>'[7]EN_16'!N361</f>
        <v>-456</v>
      </c>
      <c r="O357" s="108">
        <f>'[7]EN_16'!O361</f>
        <v>-122</v>
      </c>
      <c r="P357" s="108">
        <f>'[7]EN_16'!P361</f>
        <v>-104</v>
      </c>
      <c r="Q357" s="108">
        <f>'[7]EN_16'!Q361</f>
        <v>371</v>
      </c>
      <c r="R357" s="108">
        <f>'[7]EN_16'!R361</f>
        <v>-1186</v>
      </c>
      <c r="S357" s="108">
        <f>'[7]EN_16'!S361</f>
        <v>-1156</v>
      </c>
      <c r="T357" s="108">
        <f>'[7]EN_16'!T361</f>
        <v>337</v>
      </c>
      <c r="U357" s="108">
        <f>'[7]EN_16'!U361</f>
        <v>-929</v>
      </c>
    </row>
    <row r="358" spans="1:21" ht="12.75">
      <c r="A358" s="107" t="s">
        <v>59</v>
      </c>
      <c r="B358" s="107"/>
      <c r="C358" s="108">
        <f>'[7]EN_16'!C362</f>
        <v>368</v>
      </c>
      <c r="D358" s="108">
        <f>'[7]EN_16'!D362</f>
        <v>112</v>
      </c>
      <c r="E358" s="108">
        <f>'[7]EN_16'!E362</f>
        <v>-1035</v>
      </c>
      <c r="F358" s="108">
        <f>'[7]EN_16'!F362</f>
        <v>-94</v>
      </c>
      <c r="G358" s="108">
        <f>'[7]EN_16'!G362</f>
        <v>244</v>
      </c>
      <c r="H358" s="108">
        <f>'[7]EN_16'!H362</f>
        <v>542</v>
      </c>
      <c r="I358" s="108">
        <f>'[7]EN_16'!I362</f>
        <v>546</v>
      </c>
      <c r="J358" s="108">
        <f>'[7]EN_16'!J362</f>
        <v>340</v>
      </c>
      <c r="K358" s="108">
        <f>'[7]EN_16'!K362</f>
        <v>495</v>
      </c>
      <c r="L358" s="108">
        <f>'[7]EN_16'!L362</f>
        <v>-266</v>
      </c>
      <c r="M358" s="108">
        <f>'[7]EN_16'!M362</f>
        <v>739</v>
      </c>
      <c r="N358" s="108">
        <f>'[7]EN_16'!N362</f>
        <v>1363</v>
      </c>
      <c r="O358" s="108">
        <f>'[7]EN_16'!O362</f>
        <v>76</v>
      </c>
      <c r="P358" s="108">
        <f>'[7]EN_16'!P362</f>
        <v>300</v>
      </c>
      <c r="Q358" s="108">
        <f>'[7]EN_16'!Q362</f>
        <v>346</v>
      </c>
      <c r="R358" s="108">
        <f>'[7]EN_16'!R362</f>
        <v>970</v>
      </c>
      <c r="S358" s="108">
        <f>'[7]EN_16'!S362</f>
        <v>7</v>
      </c>
      <c r="T358" s="108">
        <f>'[7]EN_16'!T362</f>
        <v>1000</v>
      </c>
      <c r="U358" s="108">
        <f>'[7]EN_16'!U362</f>
        <v>417</v>
      </c>
    </row>
    <row r="359" spans="1:21" ht="12.75">
      <c r="A359" s="107" t="s">
        <v>61</v>
      </c>
      <c r="B359" s="107"/>
      <c r="C359" s="108">
        <f>'[7]EN_16'!C363</f>
        <v>2</v>
      </c>
      <c r="D359" s="108">
        <f>'[7]EN_16'!D363</f>
        <v>-28</v>
      </c>
      <c r="E359" s="108">
        <f>'[7]EN_16'!E363</f>
        <v>3</v>
      </c>
      <c r="F359" s="108">
        <f>'[7]EN_16'!F363</f>
        <v>-8</v>
      </c>
      <c r="G359" s="108">
        <f>'[7]EN_16'!G363</f>
        <v>49</v>
      </c>
      <c r="H359" s="108">
        <f>'[7]EN_16'!H363</f>
        <v>68</v>
      </c>
      <c r="I359" s="108">
        <f>'[7]EN_16'!I363</f>
        <v>-10</v>
      </c>
      <c r="J359" s="108">
        <f>'[7]EN_16'!J363</f>
        <v>-34</v>
      </c>
      <c r="K359" s="108">
        <f>'[7]EN_16'!K363</f>
        <v>-31</v>
      </c>
      <c r="L359" s="108">
        <f>'[7]EN_16'!L363</f>
        <v>-191</v>
      </c>
      <c r="M359" s="108">
        <f>'[7]EN_16'!M363</f>
        <v>-162</v>
      </c>
      <c r="N359" s="108">
        <f>'[7]EN_16'!N363</f>
        <v>-91</v>
      </c>
      <c r="O359" s="108">
        <f>'[7]EN_16'!O363</f>
        <v>-188</v>
      </c>
      <c r="P359" s="108">
        <f>'[7]EN_16'!P363</f>
        <v>-114</v>
      </c>
      <c r="Q359" s="108">
        <f>'[7]EN_16'!Q363</f>
        <v>-109</v>
      </c>
      <c r="R359" s="108">
        <f>'[7]EN_16'!R363</f>
        <v>-116</v>
      </c>
      <c r="S359" s="108">
        <f>'[7]EN_16'!S363</f>
        <v>-132</v>
      </c>
      <c r="T359" s="108">
        <f>'[7]EN_16'!T363</f>
        <v>-128</v>
      </c>
      <c r="U359" s="108">
        <f>'[7]EN_16'!U363</f>
        <v>-102</v>
      </c>
    </row>
    <row r="360" spans="1:21" ht="12.75">
      <c r="A360" s="107" t="s">
        <v>62</v>
      </c>
      <c r="B360" s="107"/>
      <c r="C360" s="108">
        <f>'[7]EN_16'!C364</f>
        <v>1</v>
      </c>
      <c r="D360" s="108">
        <f>'[7]EN_16'!D364</f>
        <v>4</v>
      </c>
      <c r="E360" s="108">
        <f>'[7]EN_16'!E364</f>
        <v>-62</v>
      </c>
      <c r="F360" s="108">
        <f>'[7]EN_16'!F364</f>
        <v>4</v>
      </c>
      <c r="G360" s="108">
        <f>'[7]EN_16'!G364</f>
        <v>32</v>
      </c>
      <c r="H360" s="108">
        <f>'[7]EN_16'!H364</f>
        <v>-9</v>
      </c>
      <c r="I360" s="108">
        <f>'[7]EN_16'!I364</f>
        <v>32</v>
      </c>
      <c r="J360" s="108">
        <f>'[7]EN_16'!J364</f>
        <v>24</v>
      </c>
      <c r="K360" s="108">
        <f>'[7]EN_16'!K364</f>
        <v>-5</v>
      </c>
      <c r="L360" s="108">
        <f>'[7]EN_16'!L364</f>
        <v>-5</v>
      </c>
      <c r="M360" s="108">
        <f>'[7]EN_16'!M364</f>
        <v>-144</v>
      </c>
      <c r="N360" s="108">
        <f>'[7]EN_16'!N364</f>
        <v>10</v>
      </c>
      <c r="O360" s="108">
        <f>'[7]EN_16'!O364</f>
        <v>-19</v>
      </c>
      <c r="P360" s="108">
        <f>'[7]EN_16'!P364</f>
        <v>-22</v>
      </c>
      <c r="Q360" s="108">
        <f>'[7]EN_16'!Q364</f>
        <v>-19</v>
      </c>
      <c r="R360" s="108">
        <f>'[7]EN_16'!R364</f>
        <v>4</v>
      </c>
      <c r="S360" s="108">
        <f>'[7]EN_16'!S364</f>
        <v>6</v>
      </c>
      <c r="T360" s="108">
        <f>'[7]EN_16'!T364</f>
        <v>-14</v>
      </c>
      <c r="U360" s="108">
        <f>'[7]EN_16'!U364</f>
        <v>7</v>
      </c>
    </row>
    <row r="361" spans="1:21" ht="12.75">
      <c r="A361" s="107" t="s">
        <v>139</v>
      </c>
      <c r="B361" s="107"/>
      <c r="C361" s="108">
        <f>'[7]EN_16'!C365</f>
        <v>3</v>
      </c>
      <c r="D361" s="108">
        <f>'[7]EN_16'!D365</f>
        <v>3</v>
      </c>
      <c r="E361" s="108">
        <f>'[7]EN_16'!E365</f>
        <v>4</v>
      </c>
      <c r="F361" s="108">
        <f>'[7]EN_16'!F365</f>
        <v>3</v>
      </c>
      <c r="G361" s="108">
        <f>'[7]EN_16'!G365</f>
        <v>9</v>
      </c>
      <c r="H361" s="108">
        <f>'[7]EN_16'!H365</f>
        <v>11</v>
      </c>
      <c r="I361" s="108">
        <f>'[7]EN_16'!I365</f>
        <v>-4</v>
      </c>
      <c r="J361" s="108">
        <f>'[7]EN_16'!J365</f>
        <v>6</v>
      </c>
      <c r="K361" s="108">
        <f>'[7]EN_16'!K365</f>
        <v>5</v>
      </c>
      <c r="L361" s="108">
        <f>'[7]EN_16'!L365</f>
        <v>19</v>
      </c>
      <c r="M361" s="108">
        <f>'[7]EN_16'!M365</f>
        <v>4</v>
      </c>
      <c r="N361" s="108">
        <f>'[7]EN_16'!N365</f>
        <v>3</v>
      </c>
      <c r="O361" s="108">
        <f>'[7]EN_16'!O365</f>
        <v>3</v>
      </c>
      <c r="P361" s="108">
        <f>'[7]EN_16'!P365</f>
        <v>-1</v>
      </c>
      <c r="Q361" s="108">
        <f>'[7]EN_16'!Q365</f>
        <v>-12</v>
      </c>
      <c r="R361" s="108">
        <f>'[7]EN_16'!R365</f>
        <v>-24</v>
      </c>
      <c r="S361" s="108">
        <f>'[7]EN_16'!S365</f>
        <v>8</v>
      </c>
      <c r="T361" s="108">
        <f>'[7]EN_16'!T365</f>
        <v>-3</v>
      </c>
      <c r="U361" s="108">
        <f>'[7]EN_16'!U365</f>
        <v>-9</v>
      </c>
    </row>
    <row r="362" spans="1:21" ht="12.75">
      <c r="A362" s="107" t="s">
        <v>65</v>
      </c>
      <c r="B362" s="107"/>
      <c r="C362" s="108">
        <f>'[7]EN_16'!C366</f>
        <v>0</v>
      </c>
      <c r="D362" s="108">
        <f>'[7]EN_16'!D366</f>
        <v>0</v>
      </c>
      <c r="E362" s="108">
        <f>'[7]EN_16'!E366</f>
        <v>0</v>
      </c>
      <c r="F362" s="108">
        <f>'[7]EN_16'!F366</f>
        <v>0</v>
      </c>
      <c r="G362" s="108">
        <f>'[7]EN_16'!G366</f>
        <v>0</v>
      </c>
      <c r="H362" s="108">
        <f>'[7]EN_16'!H366</f>
        <v>-28</v>
      </c>
      <c r="I362" s="108">
        <f>'[7]EN_16'!I366</f>
        <v>-20</v>
      </c>
      <c r="J362" s="108">
        <f>'[7]EN_16'!J366</f>
        <v>-20</v>
      </c>
      <c r="K362" s="108">
        <f>'[7]EN_16'!K366</f>
        <v>-10</v>
      </c>
      <c r="L362" s="108">
        <f>'[7]EN_16'!L366</f>
        <v>-95</v>
      </c>
      <c r="M362" s="108">
        <f>'[7]EN_16'!M366</f>
        <v>25</v>
      </c>
      <c r="N362" s="108">
        <f>'[7]EN_16'!N366</f>
        <v>140</v>
      </c>
      <c r="O362" s="108">
        <f>'[7]EN_16'!O366</f>
        <v>40</v>
      </c>
      <c r="P362" s="108">
        <f>'[7]EN_16'!P366</f>
        <v>31</v>
      </c>
      <c r="Q362" s="108">
        <f>'[7]EN_16'!Q366</f>
        <v>37</v>
      </c>
      <c r="R362" s="108">
        <f>'[7]EN_16'!R366</f>
        <v>-7</v>
      </c>
      <c r="S362" s="108">
        <f>'[7]EN_16'!S366</f>
        <v>12</v>
      </c>
      <c r="T362" s="108">
        <f>'[7]EN_16'!T366</f>
        <v>4</v>
      </c>
      <c r="U362" s="108">
        <f>'[7]EN_16'!U366</f>
        <v>2</v>
      </c>
    </row>
    <row r="363" spans="1:21" ht="12.75">
      <c r="A363" s="107" t="s">
        <v>66</v>
      </c>
      <c r="B363" s="107"/>
      <c r="C363" s="108">
        <f>'[7]EN_16'!C367</f>
        <v>56</v>
      </c>
      <c r="D363" s="108">
        <f>'[7]EN_16'!D367</f>
        <v>170</v>
      </c>
      <c r="E363" s="108">
        <f>'[7]EN_16'!E367</f>
        <v>299</v>
      </c>
      <c r="F363" s="108">
        <f>'[7]EN_16'!F367</f>
        <v>-26</v>
      </c>
      <c r="G363" s="108">
        <f>'[7]EN_16'!G367</f>
        <v>188</v>
      </c>
      <c r="H363" s="108">
        <f>'[7]EN_16'!H367</f>
        <v>-353</v>
      </c>
      <c r="I363" s="108">
        <f>'[7]EN_16'!I367</f>
        <v>-716</v>
      </c>
      <c r="J363" s="108">
        <f>'[7]EN_16'!J367</f>
        <v>151</v>
      </c>
      <c r="K363" s="108">
        <f>'[7]EN_16'!K367</f>
        <v>4</v>
      </c>
      <c r="L363" s="108">
        <f>'[7]EN_16'!L367</f>
        <v>-3</v>
      </c>
      <c r="M363" s="108">
        <f>'[7]EN_16'!M367</f>
        <v>-108</v>
      </c>
      <c r="N363" s="108">
        <f>'[7]EN_16'!N367</f>
        <v>179</v>
      </c>
      <c r="O363" s="108">
        <f>'[7]EN_16'!O367</f>
        <v>-42</v>
      </c>
      <c r="P363" s="108">
        <f>'[7]EN_16'!P367</f>
        <v>146</v>
      </c>
      <c r="Q363" s="108">
        <f>'[7]EN_16'!Q367</f>
        <v>670</v>
      </c>
      <c r="R363" s="108">
        <f>'[7]EN_16'!R367</f>
        <v>12</v>
      </c>
      <c r="S363" s="108">
        <f>'[7]EN_16'!S367</f>
        <v>-66</v>
      </c>
      <c r="T363" s="108">
        <f>'[7]EN_16'!T367</f>
        <v>3801</v>
      </c>
      <c r="U363" s="108">
        <f>'[7]EN_16'!U367</f>
        <v>1705</v>
      </c>
    </row>
    <row r="364" spans="1:21" ht="12.75">
      <c r="A364" s="107" t="s">
        <v>78</v>
      </c>
      <c r="B364" s="107"/>
      <c r="C364" s="108">
        <f>'[7]EN_16'!C368</f>
        <v>-190</v>
      </c>
      <c r="D364" s="108">
        <f>'[7]EN_16'!D368</f>
        <v>1044</v>
      </c>
      <c r="E364" s="108">
        <f>'[7]EN_16'!E368</f>
        <v>141</v>
      </c>
      <c r="F364" s="108">
        <f>'[7]EN_16'!F368</f>
        <v>537</v>
      </c>
      <c r="G364" s="108">
        <f>'[7]EN_16'!G368</f>
        <v>-535</v>
      </c>
      <c r="H364" s="108">
        <f>'[7]EN_16'!H368</f>
        <v>193</v>
      </c>
      <c r="I364" s="108">
        <f>'[7]EN_16'!I368</f>
        <v>-851</v>
      </c>
      <c r="J364" s="108">
        <f>'[7]EN_16'!J368</f>
        <v>-482</v>
      </c>
      <c r="K364" s="108">
        <f>'[7]EN_16'!K368</f>
        <v>-703</v>
      </c>
      <c r="L364" s="108">
        <f>'[7]EN_16'!L368</f>
        <v>-158</v>
      </c>
      <c r="M364" s="108">
        <f>'[7]EN_16'!M368</f>
        <v>1293</v>
      </c>
      <c r="N364" s="108">
        <f>'[7]EN_16'!N368</f>
        <v>755</v>
      </c>
      <c r="O364" s="108">
        <f>'[7]EN_16'!O368</f>
        <v>-884</v>
      </c>
      <c r="P364" s="108">
        <f>'[7]EN_16'!P368</f>
        <v>1963</v>
      </c>
      <c r="Q364" s="108">
        <f>'[7]EN_16'!Q368</f>
        <v>2035</v>
      </c>
      <c r="R364" s="108">
        <f>'[7]EN_16'!R368</f>
        <v>471</v>
      </c>
      <c r="S364" s="108">
        <f>'[7]EN_16'!S368</f>
        <v>1018</v>
      </c>
      <c r="T364" s="108">
        <f>'[7]EN_16'!T368</f>
        <v>300</v>
      </c>
      <c r="U364" s="108">
        <f>'[7]EN_16'!U368</f>
        <v>2868</v>
      </c>
    </row>
    <row r="365" spans="1:21" ht="12.75">
      <c r="A365" s="107" t="s">
        <v>68</v>
      </c>
      <c r="B365" s="107"/>
      <c r="C365" s="108">
        <f>'[7]EN_16'!C369</f>
        <v>1908</v>
      </c>
      <c r="D365" s="108">
        <f>'[7]EN_16'!D369</f>
        <v>1325</v>
      </c>
      <c r="E365" s="108">
        <f>'[7]EN_16'!E369</f>
        <v>1423</v>
      </c>
      <c r="F365" s="108">
        <f>'[7]EN_16'!F369</f>
        <v>1200</v>
      </c>
      <c r="G365" s="108">
        <f>'[7]EN_16'!G369</f>
        <v>-2601</v>
      </c>
      <c r="H365" s="108">
        <f>'[7]EN_16'!H369</f>
        <v>-174</v>
      </c>
      <c r="I365" s="108">
        <f>'[7]EN_16'!I369</f>
        <v>-162</v>
      </c>
      <c r="J365" s="108">
        <f>'[7]EN_16'!J369</f>
        <v>421</v>
      </c>
      <c r="K365" s="108">
        <f>'[7]EN_16'!K369</f>
        <v>1658</v>
      </c>
      <c r="L365" s="108">
        <f>'[7]EN_16'!L369</f>
        <v>1573</v>
      </c>
      <c r="M365" s="108">
        <f>'[7]EN_16'!M369</f>
        <v>207</v>
      </c>
      <c r="N365" s="108">
        <f>'[7]EN_16'!N369</f>
        <v>794</v>
      </c>
      <c r="O365" s="108">
        <f>'[7]EN_16'!O369</f>
        <v>2147</v>
      </c>
      <c r="P365" s="108">
        <f>'[7]EN_16'!P369</f>
        <v>1236</v>
      </c>
      <c r="Q365" s="108">
        <f>'[7]EN_16'!Q369</f>
        <v>395</v>
      </c>
      <c r="R365" s="108">
        <f>'[7]EN_16'!R369</f>
        <v>1073</v>
      </c>
      <c r="S365" s="108">
        <f>'[7]EN_16'!S369</f>
        <v>1038</v>
      </c>
      <c r="T365" s="108">
        <f>'[7]EN_16'!T369</f>
        <v>216</v>
      </c>
      <c r="U365" s="108">
        <f>'[7]EN_16'!U369</f>
        <v>2293</v>
      </c>
    </row>
    <row r="366" spans="1:21" ht="12.75">
      <c r="A366" s="107" t="s">
        <v>69</v>
      </c>
      <c r="B366" s="107"/>
      <c r="C366" s="108">
        <f>'[7]EN_16'!C370</f>
        <v>-130</v>
      </c>
      <c r="D366" s="108">
        <f>'[7]EN_16'!D370</f>
        <v>-36</v>
      </c>
      <c r="E366" s="108">
        <f>'[7]EN_16'!E370</f>
        <v>45</v>
      </c>
      <c r="F366" s="108">
        <f>'[7]EN_16'!F370</f>
        <v>-16</v>
      </c>
      <c r="G366" s="108">
        <f>'[7]EN_16'!G370</f>
        <v>-73</v>
      </c>
      <c r="H366" s="108">
        <f>'[7]EN_16'!H370</f>
        <v>-19</v>
      </c>
      <c r="I366" s="108">
        <f>'[7]EN_16'!I370</f>
        <v>104</v>
      </c>
      <c r="J366" s="108">
        <f>'[7]EN_16'!J370</f>
        <v>333</v>
      </c>
      <c r="K366" s="108">
        <f>'[7]EN_16'!K370</f>
        <v>404</v>
      </c>
      <c r="L366" s="108">
        <f>'[7]EN_16'!L370</f>
        <v>128</v>
      </c>
      <c r="M366" s="108">
        <f>'[7]EN_16'!M370</f>
        <v>-5</v>
      </c>
      <c r="N366" s="108">
        <f>'[7]EN_16'!N370</f>
        <v>117</v>
      </c>
      <c r="O366" s="108">
        <f>'[7]EN_16'!O370</f>
        <v>311</v>
      </c>
      <c r="P366" s="108">
        <f>'[7]EN_16'!P370</f>
        <v>40</v>
      </c>
      <c r="Q366" s="108">
        <f>'[7]EN_16'!Q370</f>
        <v>168</v>
      </c>
      <c r="R366" s="108">
        <f>'[7]EN_16'!R370</f>
        <v>58</v>
      </c>
      <c r="S366" s="108">
        <f>'[7]EN_16'!S370</f>
        <v>102</v>
      </c>
      <c r="T366" s="108">
        <f>'[7]EN_16'!T370</f>
        <v>218</v>
      </c>
      <c r="U366" s="108">
        <f>'[7]EN_16'!U370</f>
        <v>-25</v>
      </c>
    </row>
    <row r="367" spans="1:21" ht="12.75">
      <c r="A367" s="107" t="s">
        <v>70</v>
      </c>
      <c r="B367" s="107"/>
      <c r="C367" s="108">
        <f>'[7]EN_16'!C371</f>
        <v>3546</v>
      </c>
      <c r="D367" s="108">
        <f>'[7]EN_16'!D371</f>
        <v>636</v>
      </c>
      <c r="E367" s="108">
        <f>'[7]EN_16'!E371</f>
        <v>140</v>
      </c>
      <c r="F367" s="108">
        <f>'[7]EN_16'!F371</f>
        <v>2203</v>
      </c>
      <c r="G367" s="108">
        <f>'[7]EN_16'!G371</f>
        <v>315</v>
      </c>
      <c r="H367" s="108">
        <f>'[7]EN_16'!H371</f>
        <v>2300</v>
      </c>
      <c r="I367" s="108">
        <f>'[7]EN_16'!I371</f>
        <v>-128</v>
      </c>
      <c r="J367" s="108">
        <f>'[7]EN_16'!J371</f>
        <v>-704</v>
      </c>
      <c r="K367" s="108">
        <f>'[7]EN_16'!K371</f>
        <v>307</v>
      </c>
      <c r="L367" s="108">
        <f>'[7]EN_16'!L371</f>
        <v>880</v>
      </c>
      <c r="M367" s="108">
        <f>'[7]EN_16'!M371</f>
        <v>655</v>
      </c>
      <c r="N367" s="108">
        <f>'[7]EN_16'!N371</f>
        <v>-766</v>
      </c>
      <c r="O367" s="108">
        <f>'[7]EN_16'!O371</f>
        <v>-299</v>
      </c>
      <c r="P367" s="108">
        <f>'[7]EN_16'!P371</f>
        <v>270</v>
      </c>
      <c r="Q367" s="108">
        <f>'[7]EN_16'!Q371</f>
        <v>-676</v>
      </c>
      <c r="R367" s="108">
        <f>'[7]EN_16'!R371</f>
        <v>28</v>
      </c>
      <c r="S367" s="108">
        <f>'[7]EN_16'!S371</f>
        <v>329</v>
      </c>
      <c r="T367" s="108">
        <f>'[7]EN_16'!T371</f>
        <v>883</v>
      </c>
      <c r="U367" s="108">
        <f>'[7]EN_16'!U371</f>
        <v>211</v>
      </c>
    </row>
    <row r="368" spans="1:21" ht="12.75">
      <c r="A368" s="107" t="s">
        <v>72</v>
      </c>
      <c r="B368" s="107"/>
      <c r="C368" s="108">
        <f>'[7]EN_16'!C372</f>
        <v>12</v>
      </c>
      <c r="D368" s="108">
        <f>'[7]EN_16'!D372</f>
        <v>271</v>
      </c>
      <c r="E368" s="108">
        <f>'[7]EN_16'!E372</f>
        <v>291</v>
      </c>
      <c r="F368" s="108">
        <f>'[7]EN_16'!F372</f>
        <v>854</v>
      </c>
      <c r="G368" s="108">
        <f>'[7]EN_16'!G372</f>
        <v>907</v>
      </c>
      <c r="H368" s="108">
        <f>'[7]EN_16'!H372</f>
        <v>772</v>
      </c>
      <c r="I368" s="108">
        <f>'[7]EN_16'!I372</f>
        <v>790</v>
      </c>
      <c r="J368" s="108">
        <f>'[7]EN_16'!J372</f>
        <v>793</v>
      </c>
      <c r="K368" s="108">
        <f>'[7]EN_16'!K372</f>
        <v>765</v>
      </c>
      <c r="L368" s="108">
        <f>'[7]EN_16'!L372</f>
        <v>671</v>
      </c>
      <c r="M368" s="108">
        <f>'[7]EN_16'!M372</f>
        <v>719</v>
      </c>
      <c r="N368" s="108">
        <f>'[7]EN_16'!N372</f>
        <v>323</v>
      </c>
      <c r="O368" s="108">
        <f>'[7]EN_16'!O372</f>
        <v>337</v>
      </c>
      <c r="P368" s="108">
        <f>'[7]EN_16'!P372</f>
        <v>212</v>
      </c>
      <c r="Q368" s="108">
        <f>'[7]EN_16'!Q372</f>
        <v>125</v>
      </c>
      <c r="R368" s="108">
        <f>'[7]EN_16'!R372</f>
        <v>221</v>
      </c>
      <c r="S368" s="108">
        <f>'[7]EN_16'!S372</f>
        <v>208</v>
      </c>
      <c r="T368" s="108">
        <f>'[7]EN_16'!T372</f>
        <v>226</v>
      </c>
      <c r="U368" s="108">
        <f>'[7]EN_16'!U372</f>
        <v>243</v>
      </c>
    </row>
    <row r="369" spans="1:21" ht="12.75">
      <c r="A369" s="107" t="s">
        <v>71</v>
      </c>
      <c r="B369" s="107"/>
      <c r="C369" s="108">
        <f>'[7]EN_16'!C373</f>
        <v>147</v>
      </c>
      <c r="D369" s="108">
        <f>'[7]EN_16'!D373</f>
        <v>223</v>
      </c>
      <c r="E369" s="108">
        <f>'[7]EN_16'!E373</f>
        <v>200</v>
      </c>
      <c r="F369" s="108">
        <f>'[7]EN_16'!F373</f>
        <v>140</v>
      </c>
      <c r="G369" s="108">
        <f>'[7]EN_16'!G373</f>
        <v>23</v>
      </c>
      <c r="H369" s="108">
        <f>'[7]EN_16'!H373</f>
        <v>107</v>
      </c>
      <c r="I369" s="108">
        <f>'[7]EN_16'!I373</f>
        <v>5</v>
      </c>
      <c r="J369" s="108">
        <f>'[7]EN_16'!J373</f>
        <v>-36</v>
      </c>
      <c r="K369" s="108">
        <f>'[7]EN_16'!K373</f>
        <v>3</v>
      </c>
      <c r="L369" s="108">
        <f>'[7]EN_16'!L373</f>
        <v>111</v>
      </c>
      <c r="M369" s="108">
        <f>'[7]EN_16'!M373</f>
        <v>-44</v>
      </c>
      <c r="N369" s="108">
        <f>'[7]EN_16'!N373</f>
        <v>-29</v>
      </c>
      <c r="O369" s="108">
        <f>'[7]EN_16'!O373</f>
        <v>2</v>
      </c>
      <c r="P369" s="108">
        <f>'[7]EN_16'!P373</f>
        <v>-5</v>
      </c>
      <c r="Q369" s="108">
        <f>'[7]EN_16'!Q373</f>
        <v>19</v>
      </c>
      <c r="R369" s="108">
        <f>'[7]EN_16'!R373</f>
        <v>2</v>
      </c>
      <c r="S369" s="108">
        <f>'[7]EN_16'!S373</f>
        <v>27</v>
      </c>
      <c r="T369" s="108">
        <f>'[7]EN_16'!T373</f>
        <v>5</v>
      </c>
      <c r="U369" s="108">
        <f>'[7]EN_16'!U373</f>
        <v>19</v>
      </c>
    </row>
    <row r="370" spans="1:21" ht="12.75">
      <c r="A370" s="107" t="s">
        <v>57</v>
      </c>
      <c r="B370" s="107"/>
      <c r="C370" s="108">
        <f>'[7]EN_16'!C374</f>
        <v>-73</v>
      </c>
      <c r="D370" s="108">
        <f>'[7]EN_16'!D374</f>
        <v>517</v>
      </c>
      <c r="E370" s="108">
        <f>'[7]EN_16'!E374</f>
        <v>-68</v>
      </c>
      <c r="F370" s="108">
        <f>'[7]EN_16'!F374</f>
        <v>-43</v>
      </c>
      <c r="G370" s="108">
        <f>'[7]EN_16'!G374</f>
        <v>623</v>
      </c>
      <c r="H370" s="108">
        <f>'[7]EN_16'!H374</f>
        <v>2894</v>
      </c>
      <c r="I370" s="108">
        <f>'[7]EN_16'!I374</f>
        <v>417</v>
      </c>
      <c r="J370" s="108">
        <f>'[7]EN_16'!J374</f>
        <v>303</v>
      </c>
      <c r="K370" s="108">
        <f>'[7]EN_16'!K374</f>
        <v>464</v>
      </c>
      <c r="L370" s="108">
        <f>'[7]EN_16'!L374</f>
        <v>395</v>
      </c>
      <c r="M370" s="108">
        <f>'[7]EN_16'!M374</f>
        <v>-495</v>
      </c>
      <c r="N370" s="108">
        <f>'[7]EN_16'!N374</f>
        <v>33</v>
      </c>
      <c r="O370" s="108">
        <f>'[7]EN_16'!O374</f>
        <v>-138</v>
      </c>
      <c r="P370" s="108">
        <f>'[7]EN_16'!P374</f>
        <v>-134</v>
      </c>
      <c r="Q370" s="108">
        <f>'[7]EN_16'!Q374</f>
        <v>110</v>
      </c>
      <c r="R370" s="108">
        <f>'[7]EN_16'!R374</f>
        <v>-88</v>
      </c>
      <c r="S370" s="108">
        <f>'[7]EN_16'!S374</f>
        <v>-484</v>
      </c>
      <c r="T370" s="108">
        <f>'[7]EN_16'!T374</f>
        <v>-134</v>
      </c>
      <c r="U370" s="108">
        <f>'[7]EN_16'!U374</f>
        <v>646</v>
      </c>
    </row>
    <row r="371" spans="1:21" ht="12.75">
      <c r="A371" s="107" t="s">
        <v>74</v>
      </c>
      <c r="B371" s="107"/>
      <c r="C371" s="108">
        <f>'[7]EN_16'!C375</f>
        <v>-814</v>
      </c>
      <c r="D371" s="108">
        <f>'[7]EN_16'!D375</f>
        <v>-269</v>
      </c>
      <c r="E371" s="108">
        <f>'[7]EN_16'!E375</f>
        <v>162</v>
      </c>
      <c r="F371" s="108">
        <f>'[7]EN_16'!F375</f>
        <v>-252</v>
      </c>
      <c r="G371" s="108">
        <f>'[7]EN_16'!G375</f>
        <v>-938</v>
      </c>
      <c r="H371" s="108">
        <f>'[7]EN_16'!H375</f>
        <v>-342</v>
      </c>
      <c r="I371" s="108">
        <f>'[7]EN_16'!I375</f>
        <v>-1455</v>
      </c>
      <c r="J371" s="108">
        <f>'[7]EN_16'!J375</f>
        <v>-877</v>
      </c>
      <c r="K371" s="108">
        <f>'[7]EN_16'!K375</f>
        <v>-1041</v>
      </c>
      <c r="L371" s="108">
        <f>'[7]EN_16'!L375</f>
        <v>-745</v>
      </c>
      <c r="M371" s="108">
        <f>'[7]EN_16'!M375</f>
        <v>-498</v>
      </c>
      <c r="N371" s="108">
        <f>'[7]EN_16'!N375</f>
        <v>-687</v>
      </c>
      <c r="O371" s="108">
        <f>'[7]EN_16'!O375</f>
        <v>-53</v>
      </c>
      <c r="P371" s="108">
        <f>'[7]EN_16'!P375</f>
        <v>-1051</v>
      </c>
      <c r="Q371" s="108">
        <f>'[7]EN_16'!Q375</f>
        <v>-918</v>
      </c>
      <c r="R371" s="108">
        <f>'[7]EN_16'!R375</f>
        <v>-736</v>
      </c>
      <c r="S371" s="108">
        <f>'[7]EN_16'!S375</f>
        <v>-1355</v>
      </c>
      <c r="T371" s="108">
        <f>'[7]EN_16'!T375</f>
        <v>-1201</v>
      </c>
      <c r="U371" s="108">
        <f>'[7]EN_16'!U375</f>
        <v>-589</v>
      </c>
    </row>
    <row r="372" spans="1:21" ht="12.75">
      <c r="A372" s="107" t="s">
        <v>92</v>
      </c>
      <c r="B372" s="107"/>
      <c r="C372" s="108">
        <f>'[7]EN_16'!C376</f>
        <v>334</v>
      </c>
      <c r="D372" s="108">
        <f>'[7]EN_16'!D376</f>
        <v>-161</v>
      </c>
      <c r="E372" s="108">
        <f>'[7]EN_16'!E376</f>
        <v>-175</v>
      </c>
      <c r="F372" s="108">
        <f>'[7]EN_16'!F376</f>
        <v>-76</v>
      </c>
      <c r="G372" s="108">
        <f>'[7]EN_16'!G376</f>
        <v>326</v>
      </c>
      <c r="H372" s="108">
        <f>'[7]EN_16'!H376</f>
        <v>-619</v>
      </c>
      <c r="I372" s="108">
        <f>'[7]EN_16'!I376</f>
        <v>-627</v>
      </c>
      <c r="J372" s="108">
        <f>'[7]EN_16'!J376</f>
        <v>335</v>
      </c>
      <c r="K372" s="108">
        <f>'[7]EN_16'!K376</f>
        <v>-165</v>
      </c>
      <c r="L372" s="108">
        <f>'[7]EN_16'!L376</f>
        <v>-485</v>
      </c>
      <c r="M372" s="108">
        <f>'[7]EN_16'!M376</f>
        <v>-637</v>
      </c>
      <c r="N372" s="108">
        <f>'[7]EN_16'!N376</f>
        <v>356</v>
      </c>
      <c r="O372" s="108">
        <f>'[7]EN_16'!O376</f>
        <v>-64</v>
      </c>
      <c r="P372" s="108">
        <f>'[7]EN_16'!P376</f>
        <v>-583</v>
      </c>
      <c r="Q372" s="108">
        <f>'[7]EN_16'!Q376</f>
        <v>-642</v>
      </c>
      <c r="R372" s="108">
        <f>'[7]EN_16'!R376</f>
        <v>-463</v>
      </c>
      <c r="S372" s="108">
        <f>'[7]EN_16'!S376</f>
        <v>-91</v>
      </c>
      <c r="T372" s="108">
        <f>'[7]EN_16'!T376</f>
        <v>-713</v>
      </c>
      <c r="U372" s="108">
        <f>'[7]EN_16'!U376</f>
        <v>-436</v>
      </c>
    </row>
    <row r="373" spans="1:21" ht="12.75">
      <c r="A373" s="107" t="s">
        <v>76</v>
      </c>
      <c r="B373" s="107"/>
      <c r="C373" s="108">
        <f>'[7]EN_16'!C377</f>
        <v>1374</v>
      </c>
      <c r="D373" s="108">
        <f>'[7]EN_16'!D377</f>
        <v>1704</v>
      </c>
      <c r="E373" s="108">
        <f>'[7]EN_16'!E377</f>
        <v>1318</v>
      </c>
      <c r="F373" s="108">
        <f>'[7]EN_16'!F377</f>
        <v>857</v>
      </c>
      <c r="G373" s="108">
        <f>'[7]EN_16'!G377</f>
        <v>933</v>
      </c>
      <c r="H373" s="108">
        <f>'[7]EN_16'!H377</f>
        <v>850</v>
      </c>
      <c r="I373" s="108">
        <f>'[7]EN_16'!I377</f>
        <v>816</v>
      </c>
      <c r="J373" s="108">
        <f>'[7]EN_16'!J377</f>
        <v>1431</v>
      </c>
      <c r="K373" s="108">
        <f>'[7]EN_16'!K377</f>
        <v>1248</v>
      </c>
      <c r="L373" s="108">
        <f>'[7]EN_16'!L377</f>
        <v>1080</v>
      </c>
      <c r="M373" s="108">
        <f>'[7]EN_16'!M377</f>
        <v>1339</v>
      </c>
      <c r="N373" s="108">
        <f>'[7]EN_16'!N377</f>
        <v>714</v>
      </c>
      <c r="O373" s="108">
        <f>'[7]EN_16'!O377</f>
        <v>443</v>
      </c>
      <c r="P373" s="108">
        <f>'[7]EN_16'!P377</f>
        <v>434</v>
      </c>
      <c r="Q373" s="108">
        <f>'[7]EN_16'!Q377</f>
        <v>215</v>
      </c>
      <c r="R373" s="108">
        <f>'[7]EN_16'!R377</f>
        <v>-312</v>
      </c>
      <c r="S373" s="108">
        <f>'[7]EN_16'!S377</f>
        <v>221</v>
      </c>
      <c r="T373" s="108">
        <f>'[7]EN_16'!T377</f>
        <v>-150</v>
      </c>
      <c r="U373" s="108">
        <f>'[7]EN_16'!U377</f>
        <v>-1095</v>
      </c>
    </row>
    <row r="374" spans="1:21" ht="12.75">
      <c r="A374" s="107" t="s">
        <v>75</v>
      </c>
      <c r="B374" s="107"/>
      <c r="C374" s="108">
        <f>'[7]EN_16'!C378</f>
        <v>244</v>
      </c>
      <c r="D374" s="108">
        <f>'[7]EN_16'!D378</f>
        <v>-1283</v>
      </c>
      <c r="E374" s="108">
        <f>'[7]EN_16'!E378</f>
        <v>-858</v>
      </c>
      <c r="F374" s="108">
        <f>'[7]EN_16'!F378</f>
        <v>-218</v>
      </c>
      <c r="G374" s="108">
        <f>'[7]EN_16'!G378</f>
        <v>2383</v>
      </c>
      <c r="H374" s="108">
        <f>'[7]EN_16'!H378</f>
        <v>1460</v>
      </c>
      <c r="I374" s="108">
        <f>'[7]EN_16'!I378</f>
        <v>1998</v>
      </c>
      <c r="J374" s="108">
        <f>'[7]EN_16'!J378</f>
        <v>-425</v>
      </c>
      <c r="K374" s="108">
        <f>'[7]EN_16'!K378</f>
        <v>51</v>
      </c>
      <c r="L374" s="108">
        <f>'[7]EN_16'!L378</f>
        <v>-1876</v>
      </c>
      <c r="M374" s="108">
        <f>'[7]EN_16'!M378</f>
        <v>201</v>
      </c>
      <c r="N374" s="108">
        <f>'[7]EN_16'!N378</f>
        <v>-884</v>
      </c>
      <c r="O374" s="108">
        <f>'[7]EN_16'!O378</f>
        <v>-1128</v>
      </c>
      <c r="P374" s="108">
        <f>'[7]EN_16'!P378</f>
        <v>60</v>
      </c>
      <c r="Q374" s="108">
        <f>'[7]EN_16'!Q378</f>
        <v>693</v>
      </c>
      <c r="R374" s="108">
        <f>'[7]EN_16'!R378</f>
        <v>282</v>
      </c>
      <c r="S374" s="108">
        <f>'[7]EN_16'!S378</f>
        <v>1821</v>
      </c>
      <c r="T374" s="108">
        <f>'[7]EN_16'!T378</f>
        <v>889</v>
      </c>
      <c r="U374" s="108">
        <f>'[7]EN_16'!U378</f>
        <v>-357</v>
      </c>
    </row>
    <row r="375" spans="1:21" ht="12.75">
      <c r="A375" s="48" t="s">
        <v>37</v>
      </c>
      <c r="B375" s="3"/>
      <c r="C375" s="108">
        <f>'[7]EN_16'!C379</f>
        <v>13070</v>
      </c>
      <c r="D375" s="108">
        <f>'[7]EN_16'!D379</f>
        <v>10777</v>
      </c>
      <c r="E375" s="108">
        <f>'[7]EN_16'!E379</f>
        <v>4780</v>
      </c>
      <c r="F375" s="108">
        <f>'[7]EN_16'!F379</f>
        <v>11788</v>
      </c>
      <c r="G375" s="108">
        <f>'[7]EN_16'!G379</f>
        <v>1624</v>
      </c>
      <c r="H375" s="108">
        <f>'[7]EN_16'!H379</f>
        <v>7526</v>
      </c>
      <c r="I375" s="108">
        <f>'[7]EN_16'!I379</f>
        <v>2085</v>
      </c>
      <c r="J375" s="108">
        <f>'[7]EN_16'!J379</f>
        <v>2510</v>
      </c>
      <c r="K375" s="108">
        <f>'[7]EN_16'!K379</f>
        <v>8888</v>
      </c>
      <c r="L375" s="108">
        <f>'[7]EN_16'!L379</f>
        <v>-2831</v>
      </c>
      <c r="M375" s="108">
        <f>'[7]EN_16'!M379</f>
        <v>-3819</v>
      </c>
      <c r="N375" s="108">
        <f>'[7]EN_16'!N379</f>
        <v>3144</v>
      </c>
      <c r="O375" s="108">
        <f>'[7]EN_16'!O379</f>
        <v>3630</v>
      </c>
      <c r="P375" s="108">
        <f>'[7]EN_16'!P379</f>
        <v>1980</v>
      </c>
      <c r="Q375" s="108">
        <f>'[7]EN_16'!Q379</f>
        <v>3883</v>
      </c>
      <c r="R375" s="108">
        <f>'[7]EN_16'!R379</f>
        <v>3593</v>
      </c>
      <c r="S375" s="108">
        <f>'[7]EN_16'!S379</f>
        <v>970</v>
      </c>
      <c r="T375" s="108">
        <f>'[7]EN_16'!T379</f>
        <v>4976</v>
      </c>
      <c r="U375" s="108">
        <f>'[7]EN_16'!U379</f>
        <v>4819</v>
      </c>
    </row>
    <row r="376" spans="1:21" ht="12.75">
      <c r="A376" s="49" t="s">
        <v>38</v>
      </c>
      <c r="B376" s="3"/>
      <c r="C376" s="108">
        <f>'[7]EN_16'!C380</f>
        <v>11523</v>
      </c>
      <c r="D376" s="108">
        <f>'[7]EN_16'!D380</f>
        <v>8222</v>
      </c>
      <c r="E376" s="108">
        <f>'[7]EN_16'!E380</f>
        <v>3523</v>
      </c>
      <c r="F376" s="108">
        <f>'[7]EN_16'!F380</f>
        <v>10460</v>
      </c>
      <c r="G376" s="108">
        <f>'[7]EN_16'!G380</f>
        <v>910</v>
      </c>
      <c r="H376" s="108">
        <f>'[7]EN_16'!H380</f>
        <v>7104</v>
      </c>
      <c r="I376" s="108">
        <f>'[7]EN_16'!I380</f>
        <v>2747</v>
      </c>
      <c r="J376" s="108">
        <f>'[7]EN_16'!J380</f>
        <v>1226</v>
      </c>
      <c r="K376" s="108">
        <f>'[7]EN_16'!K380</f>
        <v>8508</v>
      </c>
      <c r="L376" s="108">
        <f>'[7]EN_16'!L380</f>
        <v>-3268</v>
      </c>
      <c r="M376" s="108">
        <f>'[7]EN_16'!M380</f>
        <v>-5814</v>
      </c>
      <c r="N376" s="108">
        <f>'[7]EN_16'!N380</f>
        <v>1319</v>
      </c>
      <c r="O376" s="108">
        <f>'[7]EN_16'!O380</f>
        <v>4136</v>
      </c>
      <c r="P376" s="108">
        <f>'[7]EN_16'!P380</f>
        <v>166</v>
      </c>
      <c r="Q376" s="108">
        <f>'[7]EN_16'!Q380</f>
        <v>2275</v>
      </c>
      <c r="R376" s="108">
        <f>'[7]EN_16'!R380</f>
        <v>3897</v>
      </c>
      <c r="S376" s="108">
        <f>'[7]EN_16'!S380</f>
        <v>-185</v>
      </c>
      <c r="T376" s="108">
        <f>'[7]EN_16'!T380</f>
        <v>5539</v>
      </c>
      <c r="U376" s="108">
        <f>'[7]EN_16'!U380</f>
        <v>3482</v>
      </c>
    </row>
    <row r="377" spans="1:21" ht="12.75">
      <c r="A377" s="3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2.75">
      <c r="A378" s="3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80" ht="12.75">
      <c r="A380" s="55" t="s">
        <v>38</v>
      </c>
    </row>
    <row r="381" spans="1:25" ht="12.75">
      <c r="A381" s="56" t="s">
        <v>39</v>
      </c>
      <c r="C381" s="42">
        <v>1990</v>
      </c>
      <c r="D381" s="42">
        <v>1991</v>
      </c>
      <c r="E381" s="42">
        <v>1992</v>
      </c>
      <c r="F381" s="42">
        <v>1993</v>
      </c>
      <c r="G381" s="42">
        <v>1994</v>
      </c>
      <c r="H381" s="42">
        <v>1995</v>
      </c>
      <c r="I381" s="42">
        <v>1996</v>
      </c>
      <c r="J381" s="42">
        <v>1997</v>
      </c>
      <c r="K381" s="42">
        <v>1998</v>
      </c>
      <c r="L381" s="42">
        <v>1999</v>
      </c>
      <c r="M381" s="42">
        <v>2000</v>
      </c>
      <c r="N381" s="42">
        <v>2001</v>
      </c>
      <c r="O381" s="42">
        <v>2002</v>
      </c>
      <c r="P381" s="42">
        <v>2003</v>
      </c>
      <c r="Q381" s="42">
        <v>2004</v>
      </c>
      <c r="R381" s="42">
        <v>2005</v>
      </c>
      <c r="S381" s="42">
        <v>2006</v>
      </c>
      <c r="T381" s="42">
        <v>2007</v>
      </c>
      <c r="U381" s="42">
        <v>2008</v>
      </c>
      <c r="W381" s="92" t="s">
        <v>141</v>
      </c>
      <c r="X381" s="98" t="s">
        <v>142</v>
      </c>
      <c r="Y381" s="99" t="s">
        <v>135</v>
      </c>
    </row>
    <row r="382" spans="1:31" ht="12.75">
      <c r="A382" s="57" t="s">
        <v>40</v>
      </c>
      <c r="C382" s="58">
        <f>C89/1000</f>
        <v>367.236</v>
      </c>
      <c r="D382" s="58">
        <f aca="true" t="shared" si="1" ref="D382:T382">D89/1000</f>
        <v>344.255</v>
      </c>
      <c r="E382" s="58">
        <f t="shared" si="1"/>
        <v>323.298</v>
      </c>
      <c r="F382" s="58">
        <f t="shared" si="1"/>
        <v>315.077</v>
      </c>
      <c r="G382" s="58">
        <f t="shared" si="1"/>
        <v>320.619</v>
      </c>
      <c r="H382" s="58">
        <f t="shared" si="1"/>
        <v>333.378</v>
      </c>
      <c r="I382" s="58">
        <f t="shared" si="1"/>
        <v>334.191</v>
      </c>
      <c r="J382" s="58">
        <f t="shared" si="1"/>
        <v>333.979</v>
      </c>
      <c r="K382" s="58">
        <f t="shared" si="1"/>
        <v>330.848</v>
      </c>
      <c r="L382" s="58">
        <f t="shared" si="1"/>
        <v>323.621</v>
      </c>
      <c r="M382" s="58">
        <f t="shared" si="1"/>
        <v>333.811</v>
      </c>
      <c r="N382" s="58">
        <f t="shared" si="1"/>
        <v>334.876</v>
      </c>
      <c r="O382" s="58">
        <f t="shared" si="1"/>
        <v>329.633</v>
      </c>
      <c r="P382" s="58">
        <f t="shared" si="1"/>
        <v>338.577</v>
      </c>
      <c r="Q382" s="58">
        <f t="shared" si="1"/>
        <v>338.242</v>
      </c>
      <c r="R382" s="58">
        <f t="shared" si="1"/>
        <v>333.838</v>
      </c>
      <c r="S382" s="58">
        <f t="shared" si="1"/>
        <v>329.975</v>
      </c>
      <c r="T382" s="58">
        <f t="shared" si="1"/>
        <v>332.27</v>
      </c>
      <c r="U382" s="58">
        <f>U89/1000</f>
        <v>319.577</v>
      </c>
      <c r="V382" s="57" t="s">
        <v>40</v>
      </c>
      <c r="W382" s="93">
        <f>(U382/C382)-1</f>
        <v>-0.1297775817185679</v>
      </c>
      <c r="X382" s="94">
        <f>U382/T382-1</f>
        <v>-0.038200860745779</v>
      </c>
      <c r="Y382" s="95">
        <f>(U382/C382)^(1/17)-1</f>
        <v>-0.008143510308527002</v>
      </c>
      <c r="AA382" s="121">
        <f>U382/U$388</f>
        <v>0.271930436617609</v>
      </c>
      <c r="AC382" s="115">
        <f>T88-T89</f>
        <v>35518</v>
      </c>
      <c r="AD382" s="115">
        <f>U88-U89</f>
        <v>30542</v>
      </c>
      <c r="AE382" s="116">
        <f>(AD382/AC382)-1</f>
        <v>-0.14009797848977978</v>
      </c>
    </row>
    <row r="383" spans="1:31" ht="12.75">
      <c r="A383" s="57" t="s">
        <v>41</v>
      </c>
      <c r="C383" s="58">
        <f aca="true" t="shared" si="2" ref="C383:T383">C130/1000</f>
        <v>281.433</v>
      </c>
      <c r="D383" s="58">
        <f t="shared" si="2"/>
        <v>283.758</v>
      </c>
      <c r="E383" s="58">
        <f t="shared" si="2"/>
        <v>292.417</v>
      </c>
      <c r="F383" s="58">
        <f t="shared" si="2"/>
        <v>297.437</v>
      </c>
      <c r="G383" s="58">
        <f t="shared" si="2"/>
        <v>299.043</v>
      </c>
      <c r="H383" s="58">
        <f t="shared" si="2"/>
        <v>303.078</v>
      </c>
      <c r="I383" s="58">
        <f t="shared" si="2"/>
        <v>314.457</v>
      </c>
      <c r="J383" s="58">
        <f t="shared" si="2"/>
        <v>320.858</v>
      </c>
      <c r="K383" s="58">
        <f t="shared" si="2"/>
        <v>331.7</v>
      </c>
      <c r="L383" s="58">
        <f t="shared" si="2"/>
        <v>340.509</v>
      </c>
      <c r="M383" s="58">
        <f t="shared" si="2"/>
        <v>342.538</v>
      </c>
      <c r="N383" s="58">
        <f t="shared" si="2"/>
        <v>345.747</v>
      </c>
      <c r="O383" s="58">
        <f t="shared" si="2"/>
        <v>349.283</v>
      </c>
      <c r="P383" s="58">
        <f t="shared" si="2"/>
        <v>354.235</v>
      </c>
      <c r="Q383" s="58">
        <f t="shared" si="2"/>
        <v>363.959</v>
      </c>
      <c r="R383" s="58">
        <f t="shared" si="2"/>
        <v>366.621</v>
      </c>
      <c r="S383" s="58">
        <f t="shared" si="2"/>
        <v>374.218</v>
      </c>
      <c r="T383" s="58">
        <f t="shared" si="2"/>
        <v>378.998</v>
      </c>
      <c r="U383" s="58">
        <f>U130/1000</f>
        <v>376.399</v>
      </c>
      <c r="V383" s="57" t="s">
        <v>41</v>
      </c>
      <c r="W383" s="93">
        <f>(U383/C383)-1</f>
        <v>0.33743732966638595</v>
      </c>
      <c r="X383" s="94">
        <f>U383/T383-1</f>
        <v>-0.00685755597654869</v>
      </c>
      <c r="Y383" s="95">
        <f>(U383/C383)^(1/17)-1</f>
        <v>0.017250353528650564</v>
      </c>
      <c r="AA383" s="121">
        <f aca="true" t="shared" si="3" ref="AA383:AA388">U383/U$388</f>
        <v>0.32028069733563874</v>
      </c>
      <c r="AC383" s="115">
        <f>T129-T130</f>
        <v>29556</v>
      </c>
      <c r="AD383" s="115">
        <f>U129-U130</f>
        <v>28891</v>
      </c>
      <c r="AE383" s="116">
        <f>(AD383/AC383)-1</f>
        <v>-0.022499661659223125</v>
      </c>
    </row>
    <row r="384" spans="1:31" ht="12.75">
      <c r="A384" s="57" t="s">
        <v>42</v>
      </c>
      <c r="C384" s="58">
        <f aca="true" t="shared" si="4" ref="C384:T384">C171/1000</f>
        <v>264.088</v>
      </c>
      <c r="D384" s="58">
        <f t="shared" si="4"/>
        <v>286.003</v>
      </c>
      <c r="E384" s="58">
        <f t="shared" si="4"/>
        <v>277.958</v>
      </c>
      <c r="F384" s="58">
        <f t="shared" si="4"/>
        <v>287.888</v>
      </c>
      <c r="G384" s="58">
        <f t="shared" si="4"/>
        <v>277.427</v>
      </c>
      <c r="H384" s="58">
        <f t="shared" si="4"/>
        <v>280.414</v>
      </c>
      <c r="I384" s="58">
        <f t="shared" si="4"/>
        <v>303.249</v>
      </c>
      <c r="J384" s="58">
        <f t="shared" si="4"/>
        <v>293.022</v>
      </c>
      <c r="K384" s="58">
        <f t="shared" si="4"/>
        <v>292.794</v>
      </c>
      <c r="L384" s="58">
        <f t="shared" si="4"/>
        <v>289.377</v>
      </c>
      <c r="M384" s="58">
        <f t="shared" si="4"/>
        <v>287.054</v>
      </c>
      <c r="N384" s="58">
        <f t="shared" si="4"/>
        <v>300.7</v>
      </c>
      <c r="O384" s="58">
        <f t="shared" si="4"/>
        <v>293.351</v>
      </c>
      <c r="P384" s="58">
        <f t="shared" si="4"/>
        <v>304.585</v>
      </c>
      <c r="Q384" s="58">
        <f t="shared" si="4"/>
        <v>307.304</v>
      </c>
      <c r="R384" s="58">
        <f t="shared" si="4"/>
        <v>308.525</v>
      </c>
      <c r="S384" s="58">
        <f t="shared" si="4"/>
        <v>305.519</v>
      </c>
      <c r="T384" s="58">
        <f t="shared" si="4"/>
        <v>286.286</v>
      </c>
      <c r="U384" s="58">
        <f>U171/1000</f>
        <v>298.477</v>
      </c>
      <c r="V384" s="57" t="s">
        <v>42</v>
      </c>
      <c r="W384" s="93">
        <f>(U384/C384)-1</f>
        <v>0.13021795765048005</v>
      </c>
      <c r="X384" s="94">
        <f>U384/T384-1</f>
        <v>0.04258329083503898</v>
      </c>
      <c r="Y384" s="95">
        <f>(U384/C384)^(1/17)-1</f>
        <v>0.007226604252822844</v>
      </c>
      <c r="AA384" s="121">
        <f t="shared" si="3"/>
        <v>0.253976290315993</v>
      </c>
      <c r="AC384" s="115">
        <f>T172</f>
        <v>30183</v>
      </c>
      <c r="AD384" s="115">
        <f>U172</f>
        <v>32417</v>
      </c>
      <c r="AE384" s="116">
        <f>AD384/AC384-1</f>
        <v>0.07401517410462843</v>
      </c>
    </row>
    <row r="385" spans="1:31" ht="12.75">
      <c r="A385" s="57" t="s">
        <v>43</v>
      </c>
      <c r="C385" s="58">
        <f aca="true" t="shared" si="5" ref="C385:T385">C294/1000</f>
        <v>107.609</v>
      </c>
      <c r="D385" s="58">
        <f t="shared" si="5"/>
        <v>114.697</v>
      </c>
      <c r="E385" s="58">
        <f t="shared" si="5"/>
        <v>111.178</v>
      </c>
      <c r="F385" s="58">
        <f t="shared" si="5"/>
        <v>110.5</v>
      </c>
      <c r="G385" s="58">
        <f t="shared" si="5"/>
        <v>111.146</v>
      </c>
      <c r="H385" s="58">
        <f t="shared" si="5"/>
        <v>114.21</v>
      </c>
      <c r="I385" s="58">
        <f t="shared" si="5"/>
        <v>124.421</v>
      </c>
      <c r="J385" s="58">
        <f t="shared" si="5"/>
        <v>119.109</v>
      </c>
      <c r="K385" s="58">
        <f t="shared" si="5"/>
        <v>121.621</v>
      </c>
      <c r="L385" s="58">
        <f t="shared" si="5"/>
        <v>122.57</v>
      </c>
      <c r="M385" s="58">
        <f t="shared" si="5"/>
        <v>117.002</v>
      </c>
      <c r="N385" s="58">
        <f t="shared" si="5"/>
        <v>124.819</v>
      </c>
      <c r="O385" s="58">
        <f t="shared" si="5"/>
        <v>121.243</v>
      </c>
      <c r="P385" s="58">
        <f t="shared" si="5"/>
        <v>128.731</v>
      </c>
      <c r="Q385" s="58">
        <f t="shared" si="5"/>
        <v>131.415</v>
      </c>
      <c r="R385" s="58">
        <f t="shared" si="5"/>
        <v>132.379</v>
      </c>
      <c r="S385" s="58">
        <f t="shared" si="5"/>
        <v>136.482</v>
      </c>
      <c r="T385" s="58">
        <f t="shared" si="5"/>
        <v>131.974</v>
      </c>
      <c r="U385" s="58">
        <f>U294/1000</f>
        <v>138.776</v>
      </c>
      <c r="V385" s="57" t="s">
        <v>43</v>
      </c>
      <c r="W385" s="93">
        <f>(U385/C385)-1</f>
        <v>0.2896319081117753</v>
      </c>
      <c r="X385" s="94">
        <f>U385/T385-1</f>
        <v>0.051540454938094005</v>
      </c>
      <c r="Y385" s="95">
        <f>(U385/C385)^(1/17)-1</f>
        <v>0.015074660337146328</v>
      </c>
      <c r="AA385" s="121">
        <f t="shared" si="3"/>
        <v>0.11808552640535869</v>
      </c>
      <c r="AC385" s="115">
        <f>T295</f>
        <v>12663</v>
      </c>
      <c r="AD385" s="115">
        <f>U295</f>
        <v>13840</v>
      </c>
      <c r="AE385" s="116">
        <f>AD385/AC385-1</f>
        <v>0.09294795861960048</v>
      </c>
    </row>
    <row r="386" spans="1:27" ht="12.75">
      <c r="A386" s="57" t="s">
        <v>44</v>
      </c>
      <c r="C386" s="58">
        <f>(C253+C212+C335)/1000</f>
        <v>50.693</v>
      </c>
      <c r="D386" s="58">
        <f aca="true" t="shared" si="6" ref="D386:T386">(D253+D212+D335)/1000</f>
        <v>50.265</v>
      </c>
      <c r="E386" s="58">
        <f t="shared" si="6"/>
        <v>46.968</v>
      </c>
      <c r="F386" s="58">
        <f t="shared" si="6"/>
        <v>46.98</v>
      </c>
      <c r="G386" s="58">
        <f t="shared" si="6"/>
        <v>46.282</v>
      </c>
      <c r="H386" s="58">
        <f t="shared" si="6"/>
        <v>46.787</v>
      </c>
      <c r="I386" s="58">
        <f t="shared" si="6"/>
        <v>46.933</v>
      </c>
      <c r="J386" s="58">
        <f t="shared" si="6"/>
        <v>44.676</v>
      </c>
      <c r="K386" s="58">
        <f t="shared" si="6"/>
        <v>43.79</v>
      </c>
      <c r="L386" s="58">
        <f t="shared" si="6"/>
        <v>42.661</v>
      </c>
      <c r="M386" s="58">
        <f t="shared" si="6"/>
        <v>42.178</v>
      </c>
      <c r="N386" s="58">
        <f t="shared" si="6"/>
        <v>42.305</v>
      </c>
      <c r="O386" s="58">
        <f t="shared" si="6"/>
        <v>40.968</v>
      </c>
      <c r="P386" s="58">
        <f t="shared" si="6"/>
        <v>45.691</v>
      </c>
      <c r="Q386" s="58">
        <f t="shared" si="6"/>
        <v>46.417</v>
      </c>
      <c r="R386" s="58">
        <f t="shared" si="6"/>
        <v>47.366</v>
      </c>
      <c r="S386" s="58">
        <f t="shared" si="6"/>
        <v>46.361</v>
      </c>
      <c r="T386" s="58">
        <f t="shared" si="6"/>
        <v>41.764</v>
      </c>
      <c r="U386" s="58">
        <f>(U253+U212+U335)/1000</f>
        <v>41.983</v>
      </c>
      <c r="V386" s="57" t="s">
        <v>44</v>
      </c>
      <c r="W386" s="93">
        <f>(U386/C386)-1</f>
        <v>-0.17181859428323443</v>
      </c>
      <c r="X386" s="94">
        <f>U386/T386-1</f>
        <v>0.005243750598601604</v>
      </c>
      <c r="Y386" s="95">
        <f>(U386/C386)^(1/17)-1</f>
        <v>-0.011028328885693162</v>
      </c>
      <c r="AA386" s="121">
        <f t="shared" si="3"/>
        <v>0.03572364569576997</v>
      </c>
    </row>
    <row r="387" spans="1:27" ht="12.75">
      <c r="A387" s="59" t="s">
        <v>45</v>
      </c>
      <c r="C387" s="60">
        <f aca="true" t="shared" si="7" ref="C387:T387">SUM(C382:C386)</f>
        <v>1071.0590000000002</v>
      </c>
      <c r="D387" s="60">
        <f t="shared" si="7"/>
        <v>1078.9779999999998</v>
      </c>
      <c r="E387" s="60">
        <f t="shared" si="7"/>
        <v>1051.819</v>
      </c>
      <c r="F387" s="60">
        <f t="shared" si="7"/>
        <v>1057.882</v>
      </c>
      <c r="G387" s="60">
        <f t="shared" si="7"/>
        <v>1054.517</v>
      </c>
      <c r="H387" s="60">
        <f t="shared" si="7"/>
        <v>1077.867</v>
      </c>
      <c r="I387" s="60">
        <f t="shared" si="7"/>
        <v>1123.251</v>
      </c>
      <c r="J387" s="60">
        <f t="shared" si="7"/>
        <v>1111.6439999999998</v>
      </c>
      <c r="K387" s="60">
        <f t="shared" si="7"/>
        <v>1120.753</v>
      </c>
      <c r="L387" s="60">
        <f t="shared" si="7"/>
        <v>1118.738</v>
      </c>
      <c r="M387" s="60">
        <f t="shared" si="7"/>
        <v>1122.583</v>
      </c>
      <c r="N387" s="60">
        <f t="shared" si="7"/>
        <v>1148.4470000000001</v>
      </c>
      <c r="O387" s="60">
        <f t="shared" si="7"/>
        <v>1134.478</v>
      </c>
      <c r="P387" s="60">
        <f t="shared" si="7"/>
        <v>1171.819</v>
      </c>
      <c r="Q387" s="60">
        <f t="shared" si="7"/>
        <v>1187.337</v>
      </c>
      <c r="R387" s="60">
        <f t="shared" si="7"/>
        <v>1188.729</v>
      </c>
      <c r="S387" s="60">
        <f t="shared" si="7"/>
        <v>1192.555</v>
      </c>
      <c r="T387" s="60">
        <f t="shared" si="7"/>
        <v>1171.292</v>
      </c>
      <c r="U387" s="60">
        <f>SUM(U382:U386)</f>
        <v>1175.212</v>
      </c>
      <c r="V387" s="59" t="s">
        <v>45</v>
      </c>
      <c r="W387" s="93"/>
      <c r="X387" s="94"/>
      <c r="Y387" s="95"/>
      <c r="AA387" s="121">
        <f t="shared" si="3"/>
        <v>0.9999965963703694</v>
      </c>
    </row>
    <row r="388" spans="1:27" ht="12.75">
      <c r="A388" s="57" t="s">
        <v>46</v>
      </c>
      <c r="C388" s="88">
        <f aca="true" t="shared" si="8" ref="C388:T388">C45/1000</f>
        <v>1071.054</v>
      </c>
      <c r="D388" s="58">
        <f t="shared" si="8"/>
        <v>1078.98</v>
      </c>
      <c r="E388" s="58">
        <f t="shared" si="8"/>
        <v>1051.817</v>
      </c>
      <c r="F388" s="58">
        <f t="shared" si="8"/>
        <v>1057.886</v>
      </c>
      <c r="G388" s="58">
        <f t="shared" si="8"/>
        <v>1054.518</v>
      </c>
      <c r="H388" s="58">
        <f t="shared" si="8"/>
        <v>1077.868</v>
      </c>
      <c r="I388" s="58">
        <f t="shared" si="8"/>
        <v>1123.259</v>
      </c>
      <c r="J388" s="58">
        <f t="shared" si="8"/>
        <v>1111.643</v>
      </c>
      <c r="K388" s="58">
        <f t="shared" si="8"/>
        <v>1120.75</v>
      </c>
      <c r="L388" s="58">
        <f t="shared" si="8"/>
        <v>1118.74</v>
      </c>
      <c r="M388" s="58">
        <f t="shared" si="8"/>
        <v>1122.583</v>
      </c>
      <c r="N388" s="58">
        <f t="shared" si="8"/>
        <v>1148.444</v>
      </c>
      <c r="O388" s="58">
        <f t="shared" si="8"/>
        <v>1134.474</v>
      </c>
      <c r="P388" s="58">
        <f t="shared" si="8"/>
        <v>1171.81</v>
      </c>
      <c r="Q388" s="58">
        <f t="shared" si="8"/>
        <v>1187.343</v>
      </c>
      <c r="R388" s="58">
        <f t="shared" si="8"/>
        <v>1188.729</v>
      </c>
      <c r="S388" s="58">
        <f t="shared" si="8"/>
        <v>1192.566</v>
      </c>
      <c r="T388" s="88">
        <f t="shared" si="8"/>
        <v>1171.29</v>
      </c>
      <c r="U388" s="88">
        <f>U45/1000</f>
        <v>1175.216</v>
      </c>
      <c r="V388" s="57" t="s">
        <v>46</v>
      </c>
      <c r="W388" s="93">
        <f>(U388/C388)-1</f>
        <v>0.09725186591899182</v>
      </c>
      <c r="X388" s="94">
        <f>U388/T388-1</f>
        <v>0.0033518599151363127</v>
      </c>
      <c r="Y388" s="95">
        <f>(U388/C388)^(1/17)-1</f>
        <v>0.005474267585482417</v>
      </c>
      <c r="AA388">
        <f t="shared" si="3"/>
        <v>1</v>
      </c>
    </row>
    <row r="389" spans="22:25" ht="12.75">
      <c r="V389" s="57" t="s">
        <v>134</v>
      </c>
      <c r="W389" s="114">
        <v>0.833</v>
      </c>
      <c r="X389" s="96"/>
      <c r="Y389" s="97">
        <f>(1+W389)^(1/17)-1</f>
        <v>0.03628722654257244</v>
      </c>
    </row>
    <row r="390" spans="23:25" ht="12.75">
      <c r="W390" s="81"/>
      <c r="Y390" s="90"/>
    </row>
    <row r="391" spans="1:21" ht="12.75">
      <c r="A391" s="56" t="s">
        <v>47</v>
      </c>
      <c r="C391" s="42">
        <v>1990</v>
      </c>
      <c r="D391" s="42">
        <v>1991</v>
      </c>
      <c r="E391" s="42">
        <v>1992</v>
      </c>
      <c r="F391" s="42">
        <v>1993</v>
      </c>
      <c r="G391" s="42">
        <v>1994</v>
      </c>
      <c r="H391" s="42">
        <v>1995</v>
      </c>
      <c r="I391" s="42">
        <v>1996</v>
      </c>
      <c r="J391" s="42">
        <v>1997</v>
      </c>
      <c r="K391" s="42">
        <v>1998</v>
      </c>
      <c r="L391" s="42">
        <v>1999</v>
      </c>
      <c r="M391" s="42">
        <v>2000</v>
      </c>
      <c r="N391" s="42">
        <v>2001</v>
      </c>
      <c r="O391" s="42">
        <v>2002</v>
      </c>
      <c r="P391" s="42">
        <v>2003</v>
      </c>
      <c r="Q391" s="42">
        <v>2004</v>
      </c>
      <c r="R391" s="42">
        <v>2005</v>
      </c>
      <c r="S391" s="42">
        <v>2006</v>
      </c>
      <c r="T391" s="42">
        <v>2007</v>
      </c>
      <c r="U391" s="42">
        <v>2008</v>
      </c>
    </row>
    <row r="392" spans="1:22" ht="12.75">
      <c r="A392" s="57" t="s">
        <v>40</v>
      </c>
      <c r="C392" s="58">
        <f>C382*100/C$387</f>
        <v>34.28718679363134</v>
      </c>
      <c r="D392" s="58">
        <f aca="true" t="shared" si="9" ref="D392:T392">D382*100/D$387</f>
        <v>31.90565516627772</v>
      </c>
      <c r="E392" s="58">
        <f t="shared" si="9"/>
        <v>30.737037456064208</v>
      </c>
      <c r="F392" s="58">
        <f t="shared" si="9"/>
        <v>29.7837566004526</v>
      </c>
      <c r="G392" s="58">
        <f t="shared" si="9"/>
        <v>30.404346255204988</v>
      </c>
      <c r="H392" s="58">
        <f t="shared" si="9"/>
        <v>30.929418935731398</v>
      </c>
      <c r="I392" s="58">
        <f t="shared" si="9"/>
        <v>29.752121297911152</v>
      </c>
      <c r="J392" s="58">
        <f t="shared" si="9"/>
        <v>30.043701040980753</v>
      </c>
      <c r="K392" s="58">
        <f t="shared" si="9"/>
        <v>29.52015296858452</v>
      </c>
      <c r="L392" s="58">
        <f t="shared" si="9"/>
        <v>28.927327041720222</v>
      </c>
      <c r="M392" s="58">
        <f t="shared" si="9"/>
        <v>29.735974979132944</v>
      </c>
      <c r="N392" s="58">
        <f t="shared" si="9"/>
        <v>29.159029541633174</v>
      </c>
      <c r="O392" s="58">
        <f t="shared" si="9"/>
        <v>29.05591822847159</v>
      </c>
      <c r="P392" s="58">
        <f t="shared" si="9"/>
        <v>28.89328471376552</v>
      </c>
      <c r="Q392" s="58">
        <f t="shared" si="9"/>
        <v>28.487447119057187</v>
      </c>
      <c r="R392" s="58">
        <f t="shared" si="9"/>
        <v>28.08360862736587</v>
      </c>
      <c r="S392" s="58">
        <f t="shared" si="9"/>
        <v>27.66958337351317</v>
      </c>
      <c r="T392" s="58">
        <f t="shared" si="9"/>
        <v>28.36781946773307</v>
      </c>
      <c r="U392" s="58">
        <f>U382*100/U$387</f>
        <v>27.19313621712508</v>
      </c>
      <c r="V392" s="57" t="s">
        <v>40</v>
      </c>
    </row>
    <row r="393" spans="1:22" ht="12.75">
      <c r="A393" s="57" t="s">
        <v>41</v>
      </c>
      <c r="C393" s="58">
        <f aca="true" t="shared" si="10" ref="C393:T393">C383*100/C$387</f>
        <v>26.276143517770723</v>
      </c>
      <c r="D393" s="58">
        <f t="shared" si="10"/>
        <v>26.29877532257377</v>
      </c>
      <c r="E393" s="58">
        <f t="shared" si="10"/>
        <v>27.801076040649576</v>
      </c>
      <c r="F393" s="58">
        <f t="shared" si="10"/>
        <v>28.116273837724812</v>
      </c>
      <c r="G393" s="58">
        <f t="shared" si="10"/>
        <v>28.35829104699118</v>
      </c>
      <c r="H393" s="58">
        <f t="shared" si="10"/>
        <v>28.11831144287746</v>
      </c>
      <c r="I393" s="58">
        <f t="shared" si="10"/>
        <v>27.99525662563399</v>
      </c>
      <c r="J393" s="58">
        <f t="shared" si="10"/>
        <v>28.863377124331176</v>
      </c>
      <c r="K393" s="58">
        <f t="shared" si="10"/>
        <v>29.596173287066822</v>
      </c>
      <c r="L393" s="58">
        <f t="shared" si="10"/>
        <v>30.436885133069584</v>
      </c>
      <c r="M393" s="58">
        <f t="shared" si="10"/>
        <v>30.513378520786436</v>
      </c>
      <c r="N393" s="58">
        <f t="shared" si="10"/>
        <v>30.105612187588978</v>
      </c>
      <c r="O393" s="58">
        <f t="shared" si="10"/>
        <v>30.78799236300748</v>
      </c>
      <c r="P393" s="58">
        <f t="shared" si="10"/>
        <v>30.229497900272996</v>
      </c>
      <c r="Q393" s="58">
        <f t="shared" si="10"/>
        <v>30.653386528003423</v>
      </c>
      <c r="R393" s="58">
        <f t="shared" si="10"/>
        <v>30.841428113556578</v>
      </c>
      <c r="S393" s="58">
        <f t="shared" si="10"/>
        <v>31.379517087262222</v>
      </c>
      <c r="T393" s="58">
        <f t="shared" si="10"/>
        <v>32.35726018789507</v>
      </c>
      <c r="U393" s="58">
        <f>U383*100/U$387</f>
        <v>32.02817874562207</v>
      </c>
      <c r="V393" s="57" t="s">
        <v>41</v>
      </c>
    </row>
    <row r="394" spans="1:22" ht="12.75">
      <c r="A394" s="57" t="s">
        <v>42</v>
      </c>
      <c r="C394" s="58">
        <f aca="true" t="shared" si="11" ref="C394:T394">C384*100/C$387</f>
        <v>24.6567182573509</v>
      </c>
      <c r="D394" s="58">
        <f t="shared" si="11"/>
        <v>26.506842586225115</v>
      </c>
      <c r="E394" s="58">
        <f t="shared" si="11"/>
        <v>26.426409867096908</v>
      </c>
      <c r="F394" s="58">
        <f t="shared" si="11"/>
        <v>27.213621178921656</v>
      </c>
      <c r="G394" s="58">
        <f t="shared" si="11"/>
        <v>26.30844263297794</v>
      </c>
      <c r="H394" s="58">
        <f t="shared" si="11"/>
        <v>26.01564014855265</v>
      </c>
      <c r="I394" s="58">
        <f t="shared" si="11"/>
        <v>26.99743868467511</v>
      </c>
      <c r="J394" s="58">
        <f t="shared" si="11"/>
        <v>26.359338061465728</v>
      </c>
      <c r="K394" s="58">
        <f t="shared" si="11"/>
        <v>26.124757194493345</v>
      </c>
      <c r="L394" s="58">
        <f t="shared" si="11"/>
        <v>25.866378008076957</v>
      </c>
      <c r="M394" s="58">
        <f t="shared" si="11"/>
        <v>25.570848658851947</v>
      </c>
      <c r="N394" s="58">
        <f t="shared" si="11"/>
        <v>26.183184770389925</v>
      </c>
      <c r="O394" s="58">
        <f t="shared" si="11"/>
        <v>25.857795391360604</v>
      </c>
      <c r="P394" s="58">
        <f t="shared" si="11"/>
        <v>25.992495428048187</v>
      </c>
      <c r="Q394" s="58">
        <f t="shared" si="11"/>
        <v>25.881784194377836</v>
      </c>
      <c r="R394" s="58">
        <f t="shared" si="11"/>
        <v>25.954191409480206</v>
      </c>
      <c r="S394" s="58">
        <f t="shared" si="11"/>
        <v>25.618860346063702</v>
      </c>
      <c r="T394" s="58">
        <f t="shared" si="11"/>
        <v>24.441898348148882</v>
      </c>
      <c r="U394" s="58">
        <f>U384*100/U$387</f>
        <v>25.39771547601624</v>
      </c>
      <c r="V394" s="57" t="s">
        <v>42</v>
      </c>
    </row>
    <row r="395" spans="1:22" ht="12.75">
      <c r="A395" s="57" t="s">
        <v>43</v>
      </c>
      <c r="C395" s="58">
        <f aca="true" t="shared" si="12" ref="C395:T395">C385*100/C$387</f>
        <v>10.046972202278305</v>
      </c>
      <c r="D395" s="58">
        <f t="shared" si="12"/>
        <v>10.630151865932394</v>
      </c>
      <c r="E395" s="58">
        <f t="shared" si="12"/>
        <v>10.570069565200857</v>
      </c>
      <c r="F395" s="58">
        <f t="shared" si="12"/>
        <v>10.445399392370794</v>
      </c>
      <c r="G395" s="58">
        <f t="shared" si="12"/>
        <v>10.53999129459269</v>
      </c>
      <c r="H395" s="58">
        <f t="shared" si="12"/>
        <v>10.595926955737582</v>
      </c>
      <c r="I395" s="58">
        <f t="shared" si="12"/>
        <v>11.076865277662785</v>
      </c>
      <c r="J395" s="58">
        <f t="shared" si="12"/>
        <v>10.714671243671537</v>
      </c>
      <c r="K395" s="58">
        <f t="shared" si="12"/>
        <v>10.85172201189736</v>
      </c>
      <c r="L395" s="58">
        <f t="shared" si="12"/>
        <v>10.956095171523627</v>
      </c>
      <c r="M395" s="58">
        <f t="shared" si="12"/>
        <v>10.422570090585728</v>
      </c>
      <c r="N395" s="58">
        <f t="shared" si="12"/>
        <v>10.868503291836713</v>
      </c>
      <c r="O395" s="58">
        <f t="shared" si="12"/>
        <v>10.687117775752371</v>
      </c>
      <c r="P395" s="58">
        <f t="shared" si="12"/>
        <v>10.985570297119263</v>
      </c>
      <c r="Q395" s="58">
        <f t="shared" si="12"/>
        <v>11.068045550673482</v>
      </c>
      <c r="R395" s="58">
        <f t="shared" si="12"/>
        <v>11.136179903072945</v>
      </c>
      <c r="S395" s="58">
        <f t="shared" si="12"/>
        <v>11.44450360780006</v>
      </c>
      <c r="T395" s="58">
        <f t="shared" si="12"/>
        <v>11.267386783142035</v>
      </c>
      <c r="U395" s="58">
        <f>U385*100/U$387</f>
        <v>11.808592832612328</v>
      </c>
      <c r="V395" s="57" t="s">
        <v>43</v>
      </c>
    </row>
    <row r="396" spans="1:22" ht="12.75">
      <c r="A396" s="57" t="s">
        <v>44</v>
      </c>
      <c r="C396" s="58">
        <f aca="true" t="shared" si="13" ref="C396:T396">C386*100/C$387</f>
        <v>4.732979228968712</v>
      </c>
      <c r="D396" s="58">
        <f t="shared" si="13"/>
        <v>4.658575058991008</v>
      </c>
      <c r="E396" s="58">
        <f t="shared" si="13"/>
        <v>4.46540707098845</v>
      </c>
      <c r="F396" s="58">
        <f t="shared" si="13"/>
        <v>4.440948990530135</v>
      </c>
      <c r="G396" s="58">
        <f t="shared" si="13"/>
        <v>4.388928770233196</v>
      </c>
      <c r="H396" s="58">
        <f t="shared" si="13"/>
        <v>4.340702517100904</v>
      </c>
      <c r="I396" s="58">
        <f t="shared" si="13"/>
        <v>4.17831811411697</v>
      </c>
      <c r="J396" s="58">
        <f t="shared" si="13"/>
        <v>4.018912529550828</v>
      </c>
      <c r="K396" s="58">
        <f t="shared" si="13"/>
        <v>3.9071945379579622</v>
      </c>
      <c r="L396" s="58">
        <f t="shared" si="13"/>
        <v>3.8133146456096068</v>
      </c>
      <c r="M396" s="58">
        <f t="shared" si="13"/>
        <v>3.757227750642936</v>
      </c>
      <c r="N396" s="58">
        <f t="shared" si="13"/>
        <v>3.6836702085511996</v>
      </c>
      <c r="O396" s="58">
        <f t="shared" si="13"/>
        <v>3.6111762414079425</v>
      </c>
      <c r="P396" s="58">
        <f t="shared" si="13"/>
        <v>3.899151660794031</v>
      </c>
      <c r="Q396" s="58">
        <f t="shared" si="13"/>
        <v>3.909336607888072</v>
      </c>
      <c r="R396" s="58">
        <f t="shared" si="13"/>
        <v>3.984591946524397</v>
      </c>
      <c r="S396" s="58">
        <f t="shared" si="13"/>
        <v>3.887535585360842</v>
      </c>
      <c r="T396" s="58">
        <f t="shared" si="13"/>
        <v>3.5656352130809403</v>
      </c>
      <c r="U396" s="58">
        <f>U386*100/U$387</f>
        <v>3.5723767286242816</v>
      </c>
      <c r="V396" s="57" t="s">
        <v>44</v>
      </c>
    </row>
    <row r="397" spans="1:22" ht="12.75">
      <c r="A397" s="59" t="s">
        <v>45</v>
      </c>
      <c r="C397" s="60">
        <f aca="true" t="shared" si="14" ref="C397:T397">SUM(C392:C396)</f>
        <v>99.99999999999999</v>
      </c>
      <c r="D397" s="60">
        <f t="shared" si="14"/>
        <v>100</v>
      </c>
      <c r="E397" s="60">
        <f t="shared" si="14"/>
        <v>99.99999999999999</v>
      </c>
      <c r="F397" s="60">
        <f t="shared" si="14"/>
        <v>99.99999999999999</v>
      </c>
      <c r="G397" s="60">
        <f t="shared" si="14"/>
        <v>100</v>
      </c>
      <c r="H397" s="60">
        <f t="shared" si="14"/>
        <v>100</v>
      </c>
      <c r="I397" s="60">
        <f t="shared" si="14"/>
        <v>100.00000000000001</v>
      </c>
      <c r="J397" s="60">
        <f t="shared" si="14"/>
        <v>100.00000000000003</v>
      </c>
      <c r="K397" s="60">
        <f t="shared" si="14"/>
        <v>100.00000000000001</v>
      </c>
      <c r="L397" s="60">
        <f t="shared" si="14"/>
        <v>100</v>
      </c>
      <c r="M397" s="60">
        <f t="shared" si="14"/>
        <v>99.99999999999999</v>
      </c>
      <c r="N397" s="60">
        <f t="shared" si="14"/>
        <v>100</v>
      </c>
      <c r="O397" s="60">
        <f t="shared" si="14"/>
        <v>100</v>
      </c>
      <c r="P397" s="60">
        <f t="shared" si="14"/>
        <v>100</v>
      </c>
      <c r="Q397" s="60">
        <f t="shared" si="14"/>
        <v>100</v>
      </c>
      <c r="R397" s="60">
        <f t="shared" si="14"/>
        <v>100</v>
      </c>
      <c r="S397" s="60">
        <f t="shared" si="14"/>
        <v>99.99999999999999</v>
      </c>
      <c r="T397" s="60">
        <f t="shared" si="14"/>
        <v>99.99999999999999</v>
      </c>
      <c r="U397" s="60">
        <f>SUM(U392:U396)</f>
        <v>100</v>
      </c>
      <c r="V397" s="59" t="s">
        <v>45</v>
      </c>
    </row>
    <row r="398" spans="1:22" ht="12.75">
      <c r="A398" s="57" t="s">
        <v>46</v>
      </c>
      <c r="C398" s="58">
        <f aca="true" t="shared" si="15" ref="C398:T398">C388*100/C$387</f>
        <v>99.99953317230889</v>
      </c>
      <c r="D398" s="58">
        <f t="shared" si="15"/>
        <v>100.00018536059125</v>
      </c>
      <c r="E398" s="58">
        <f t="shared" si="15"/>
        <v>99.99980985321619</v>
      </c>
      <c r="F398" s="58">
        <f t="shared" si="15"/>
        <v>100.00037811400514</v>
      </c>
      <c r="G398" s="58">
        <f t="shared" si="15"/>
        <v>100.00009483014499</v>
      </c>
      <c r="H398" s="58">
        <f t="shared" si="15"/>
        <v>100.00009277582484</v>
      </c>
      <c r="I398" s="58">
        <f t="shared" si="15"/>
        <v>100.00071221837327</v>
      </c>
      <c r="J398" s="58">
        <f t="shared" si="15"/>
        <v>99.99991004314333</v>
      </c>
      <c r="K398" s="58">
        <f t="shared" si="15"/>
        <v>99.99973232282225</v>
      </c>
      <c r="L398" s="58">
        <f t="shared" si="15"/>
        <v>100.00017877286727</v>
      </c>
      <c r="M398" s="58">
        <f t="shared" si="15"/>
        <v>100</v>
      </c>
      <c r="N398" s="58">
        <f t="shared" si="15"/>
        <v>99.99973877767106</v>
      </c>
      <c r="O398" s="58">
        <f t="shared" si="15"/>
        <v>99.99964741493443</v>
      </c>
      <c r="P398" s="58">
        <f t="shared" si="15"/>
        <v>99.99923196329809</v>
      </c>
      <c r="Q398" s="58">
        <f t="shared" si="15"/>
        <v>100.00050533252144</v>
      </c>
      <c r="R398" s="58">
        <f t="shared" si="15"/>
        <v>100</v>
      </c>
      <c r="S398" s="58">
        <f t="shared" si="15"/>
        <v>100.00092238932376</v>
      </c>
      <c r="T398" s="58">
        <f t="shared" si="15"/>
        <v>99.99982924838555</v>
      </c>
      <c r="U398" s="58">
        <f>U388*100/U$387</f>
        <v>100.00034036412153</v>
      </c>
      <c r="V398" s="57" t="s">
        <v>46</v>
      </c>
    </row>
    <row r="402" spans="1:26" s="5" customFormat="1" ht="15">
      <c r="A402" s="4" t="s">
        <v>48</v>
      </c>
      <c r="Z402" s="123"/>
    </row>
    <row r="403" s="5" customFormat="1" ht="12.75">
      <c r="Z403" s="123"/>
    </row>
    <row r="404" s="9" customFormat="1" ht="12.75">
      <c r="Z404" s="124"/>
    </row>
    <row r="405" spans="2:21" ht="34.5" customHeight="1">
      <c r="B405" s="130" t="s">
        <v>144</v>
      </c>
      <c r="C405" s="138"/>
      <c r="D405" s="138"/>
      <c r="E405" s="138"/>
      <c r="F405" s="138"/>
      <c r="G405" s="138"/>
      <c r="H405" s="139"/>
      <c r="J405" s="130" t="s">
        <v>145</v>
      </c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06"/>
    </row>
    <row r="406" ht="15" customHeight="1" thickBot="1">
      <c r="H406" s="6"/>
    </row>
    <row r="407" spans="1:9" ht="20.25" customHeight="1" thickBot="1">
      <c r="A407" s="10"/>
      <c r="B407" s="125">
        <v>1990</v>
      </c>
      <c r="C407" s="125">
        <v>1995</v>
      </c>
      <c r="D407" s="125">
        <v>2000</v>
      </c>
      <c r="E407" s="125">
        <v>2005</v>
      </c>
      <c r="F407" s="125">
        <v>2006</v>
      </c>
      <c r="G407" s="125">
        <v>2007</v>
      </c>
      <c r="H407" s="129">
        <v>2008</v>
      </c>
      <c r="I407" s="137" t="s">
        <v>143</v>
      </c>
    </row>
    <row r="408" spans="1:9" ht="36" customHeight="1" thickBot="1">
      <c r="A408" s="105"/>
      <c r="B408" s="126"/>
      <c r="C408" s="126"/>
      <c r="D408" s="126"/>
      <c r="E408" s="126"/>
      <c r="F408" s="126"/>
      <c r="G408" s="126"/>
      <c r="H408" s="125"/>
      <c r="I408" s="125"/>
    </row>
    <row r="409" spans="1:11" ht="18.75" customHeight="1">
      <c r="A409" s="69" t="s">
        <v>37</v>
      </c>
      <c r="B409" s="73">
        <f>C44/1000</f>
        <v>1146.31</v>
      </c>
      <c r="C409" s="70">
        <f>H44/1000</f>
        <v>1160.707</v>
      </c>
      <c r="D409" s="73">
        <f>M44/1000</f>
        <v>1218.644</v>
      </c>
      <c r="E409" s="70">
        <f aca="true" t="shared" si="16" ref="E409:H410">R44/1000</f>
        <v>1294.321</v>
      </c>
      <c r="F409" s="73">
        <f t="shared" si="16"/>
        <v>1303.871</v>
      </c>
      <c r="G409" s="73">
        <f t="shared" si="16"/>
        <v>1284.192</v>
      </c>
      <c r="H409" s="73">
        <f t="shared" si="16"/>
        <v>1287.783</v>
      </c>
      <c r="I409" s="71">
        <f>H409*1000000/X44</f>
        <v>2.2001428399834397</v>
      </c>
      <c r="J409" s="116">
        <f>H409/G409-1</f>
        <v>0.0027963108320250285</v>
      </c>
      <c r="K409">
        <f>ROUND((H409/G409-1)*100,1)</f>
        <v>0.3</v>
      </c>
    </row>
    <row r="410" spans="1:11" ht="19.5" customHeight="1" thickBot="1">
      <c r="A410" s="77" t="s">
        <v>38</v>
      </c>
      <c r="B410" s="67">
        <f>C45/1000</f>
        <v>1071.054</v>
      </c>
      <c r="C410" s="68">
        <f>H45/1000</f>
        <v>1077.868</v>
      </c>
      <c r="D410" s="67">
        <f>M45/1000</f>
        <v>1122.583</v>
      </c>
      <c r="E410" s="68">
        <f t="shared" si="16"/>
        <v>1188.729</v>
      </c>
      <c r="F410" s="67">
        <f t="shared" si="16"/>
        <v>1192.566</v>
      </c>
      <c r="G410" s="67">
        <f t="shared" si="16"/>
        <v>1171.29</v>
      </c>
      <c r="H410" s="67">
        <f t="shared" si="16"/>
        <v>1175.216</v>
      </c>
      <c r="I410" s="85">
        <f>H410*1000000/X45</f>
        <v>2.3406689481026786</v>
      </c>
      <c r="J410" s="116">
        <f aca="true" t="shared" si="17" ref="J410:J449">H410/G410-1</f>
        <v>0.0033518599151363127</v>
      </c>
      <c r="K410">
        <f aca="true" t="shared" si="18" ref="K410:K449">ROUND((H410/G410-1)*100,1)</f>
        <v>0.3</v>
      </c>
    </row>
    <row r="411" spans="1:11" ht="12.75">
      <c r="A411" s="75" t="s">
        <v>13</v>
      </c>
      <c r="B411" s="70">
        <f>IEA!D3/1000</f>
        <v>5978.842055</v>
      </c>
      <c r="C411" s="78">
        <f>IEA!I3/1000</f>
        <v>6190.234907</v>
      </c>
      <c r="D411" s="73">
        <f>IEA!N3/1000</f>
        <v>6620.2284119999995</v>
      </c>
      <c r="E411" s="70">
        <f>IEA!S3/1000</f>
        <v>7387.439272</v>
      </c>
      <c r="F411" s="73">
        <f>IEA!T3/1000</f>
        <v>7577.041655</v>
      </c>
      <c r="G411" s="70">
        <f>IEA!U3/1000</f>
        <v>7775.964775</v>
      </c>
      <c r="H411" s="73">
        <f>IEA!V3/1000</f>
        <v>7928.009008999999</v>
      </c>
      <c r="I411" s="86">
        <f>H411/IEA!V42</f>
        <v>1.1854264792694145</v>
      </c>
      <c r="J411" s="116">
        <f t="shared" si="17"/>
        <v>0.019553102206536055</v>
      </c>
      <c r="K411">
        <f t="shared" si="18"/>
        <v>2</v>
      </c>
    </row>
    <row r="412" spans="1:11" ht="12.75">
      <c r="A412" s="66" t="s">
        <v>108</v>
      </c>
      <c r="B412" s="68">
        <f>IEA!D4/1000</f>
        <v>281.35702100000003</v>
      </c>
      <c r="C412" s="79">
        <f>IEA!I4/1000</f>
        <v>312.24303</v>
      </c>
      <c r="D412" s="67">
        <f>IEA!N4/1000</f>
        <v>362.13755100000003</v>
      </c>
      <c r="E412" s="68">
        <f>IEA!S4/1000</f>
        <v>430.939791</v>
      </c>
      <c r="F412" s="67">
        <f>IEA!T4/1000</f>
        <v>441.61676900000003</v>
      </c>
      <c r="G412" s="68">
        <f>IEA!U4/1000</f>
        <v>462.531088</v>
      </c>
      <c r="H412" s="67">
        <f>IEA!V4/1000</f>
        <v>475.60917</v>
      </c>
      <c r="I412" s="87">
        <f>H412/IEA!V43</f>
        <v>0.483218410307106</v>
      </c>
      <c r="J412" s="116">
        <f t="shared" si="17"/>
        <v>0.028275033482722423</v>
      </c>
      <c r="K412">
        <f t="shared" si="18"/>
        <v>2.8</v>
      </c>
    </row>
    <row r="413" spans="1:11" ht="12.75">
      <c r="A413" s="66" t="s">
        <v>120</v>
      </c>
      <c r="B413" s="68">
        <f>IEA!D5/1000</f>
        <v>141.841991</v>
      </c>
      <c r="C413" s="79">
        <f>IEA!I5/1000</f>
        <v>190.87031</v>
      </c>
      <c r="D413" s="67">
        <f>IEA!N5/1000</f>
        <v>226.251552</v>
      </c>
      <c r="E413" s="68">
        <f>IEA!S5/1000</f>
        <v>280.030804</v>
      </c>
      <c r="F413" s="67">
        <f>IEA!T5/1000</f>
        <v>299.083085</v>
      </c>
      <c r="G413" s="68">
        <f>IEA!U5/1000</f>
        <v>319.20689699999997</v>
      </c>
      <c r="H413" s="67">
        <f>IEA!V5/1000</f>
        <v>335.03579599999995</v>
      </c>
      <c r="I413" s="87">
        <f>H413/IEA!V44</f>
        <v>1.6878122547266288</v>
      </c>
      <c r="J413" s="116">
        <f t="shared" si="17"/>
        <v>0.049588211121891934</v>
      </c>
      <c r="K413">
        <f t="shared" si="18"/>
        <v>5</v>
      </c>
    </row>
    <row r="414" spans="1:11" ht="12.75">
      <c r="A414" s="66" t="s">
        <v>91</v>
      </c>
      <c r="B414" s="68">
        <f>IEA!D6/1000</f>
        <v>649.9093349999999</v>
      </c>
      <c r="C414" s="79">
        <f>IEA!I6/1000</f>
        <v>772.959464</v>
      </c>
      <c r="D414" s="67">
        <f>IEA!N6/1000</f>
        <v>748.909244</v>
      </c>
      <c r="E414" s="68">
        <f>IEA!S6/1000</f>
        <v>1057.890813</v>
      </c>
      <c r="F414" s="67">
        <f>IEA!T6/1000</f>
        <v>1137.550991</v>
      </c>
      <c r="G414" s="68">
        <f>IEA!U6/1000</f>
        <v>1215.965754</v>
      </c>
      <c r="H414" s="67">
        <f>IEA!V6/1000</f>
        <v>1331.953605</v>
      </c>
      <c r="I414" s="87">
        <f>H414/IEA!V45</f>
        <v>0.9995014362705591</v>
      </c>
      <c r="J414" s="116">
        <f t="shared" si="17"/>
        <v>0.09538743226809654</v>
      </c>
      <c r="K414">
        <f t="shared" si="18"/>
        <v>9.5</v>
      </c>
    </row>
    <row r="415" spans="1:11" ht="12.75">
      <c r="A415" s="66" t="s">
        <v>107</v>
      </c>
      <c r="B415" s="68">
        <f>IEA!D7/1000</f>
        <v>243.065062</v>
      </c>
      <c r="C415" s="79">
        <f>IEA!I7/1000</f>
        <v>273.700569</v>
      </c>
      <c r="D415" s="67">
        <f>IEA!N7/1000</f>
        <v>299.118017</v>
      </c>
      <c r="E415" s="68">
        <f>IEA!S7/1000</f>
        <v>336.27146999999997</v>
      </c>
      <c r="F415" s="67">
        <f>IEA!T7/1000</f>
        <v>353.95378099999994</v>
      </c>
      <c r="G415" s="68">
        <f>IEA!U7/1000</f>
        <v>371.296624</v>
      </c>
      <c r="H415" s="67">
        <f>IEA!V7/1000</f>
        <v>386.40806699999996</v>
      </c>
      <c r="I415" s="87">
        <f>H415/IEA!V46</f>
        <v>0.3389648515524599</v>
      </c>
      <c r="J415" s="116">
        <f t="shared" si="17"/>
        <v>0.04069911230865375</v>
      </c>
      <c r="K415">
        <f t="shared" si="18"/>
        <v>4.1</v>
      </c>
    </row>
    <row r="416" spans="1:11" ht="12.75">
      <c r="A416" s="66" t="s">
        <v>14</v>
      </c>
      <c r="B416" s="68">
        <f>IEA!D8/1000</f>
        <v>588.126177</v>
      </c>
      <c r="C416" s="79">
        <f>IEA!I8/1000</f>
        <v>432.908076</v>
      </c>
      <c r="D416" s="67">
        <f>IEA!N8/1000</f>
        <v>390.55481</v>
      </c>
      <c r="E416" s="68">
        <f>IEA!S8/1000</f>
        <v>376.73294899999996</v>
      </c>
      <c r="F416" s="67">
        <f>IEA!T8/1000</f>
        <v>388.84259299999997</v>
      </c>
      <c r="G416" s="68">
        <f>IEA!U8/1000</f>
        <v>389.400416</v>
      </c>
      <c r="H416" s="67">
        <f>IEA!V8/1000</f>
        <v>396.137608</v>
      </c>
      <c r="I416" s="87">
        <f>H416/IEA!V47</f>
        <v>2.7939120082377666</v>
      </c>
      <c r="J416" s="116">
        <f t="shared" si="17"/>
        <v>0.017301450443237387</v>
      </c>
      <c r="K416">
        <f t="shared" si="18"/>
        <v>1.7</v>
      </c>
    </row>
    <row r="417" spans="1:11" ht="13.5" thickBot="1">
      <c r="A417" s="76" t="s">
        <v>4</v>
      </c>
      <c r="B417" s="72">
        <f>IEA!D9/1000</f>
        <v>1221.931786</v>
      </c>
      <c r="C417" s="80">
        <f>IEA!I9/1000</f>
        <v>1289.2883860000002</v>
      </c>
      <c r="D417" s="74">
        <f>IEA!N9/1000</f>
        <v>1445.270692</v>
      </c>
      <c r="E417" s="72">
        <f>IEA!S9/1000</f>
        <v>1470.969865</v>
      </c>
      <c r="F417" s="74">
        <f>IEA!T9/1000</f>
        <v>1469.863663</v>
      </c>
      <c r="G417" s="72">
        <f>IEA!U9/1000</f>
        <v>1489.51813</v>
      </c>
      <c r="H417" s="74">
        <f>IEA!V9/1000</f>
        <v>1457.3693450000003</v>
      </c>
      <c r="I417" s="87">
        <f>H417/IEA!V48</f>
        <v>4.785650447083858</v>
      </c>
      <c r="J417" s="116">
        <f t="shared" si="17"/>
        <v>-0.0215833458838125</v>
      </c>
      <c r="K417">
        <f t="shared" si="18"/>
        <v>-2.2</v>
      </c>
    </row>
    <row r="418" spans="1:11" ht="12.75">
      <c r="A418" s="12"/>
      <c r="B418" s="61"/>
      <c r="C418" s="12"/>
      <c r="D418" s="12"/>
      <c r="E418" s="12"/>
      <c r="F418" s="12"/>
      <c r="G418" s="12"/>
      <c r="H418" s="12"/>
      <c r="I418" s="109"/>
      <c r="J418" s="116" t="e">
        <f t="shared" si="17"/>
        <v>#DIV/0!</v>
      </c>
      <c r="K418" t="e">
        <f t="shared" si="18"/>
        <v>#DIV/0!</v>
      </c>
    </row>
    <row r="419" spans="1:11" ht="12.75">
      <c r="A419" s="12" t="s">
        <v>67</v>
      </c>
      <c r="B419" s="61">
        <f>C12/1000</f>
        <v>19.132</v>
      </c>
      <c r="C419" s="62">
        <f>H12/1000</f>
        <v>21.063</v>
      </c>
      <c r="D419" s="62">
        <f>M12/1000</f>
        <v>23.22</v>
      </c>
      <c r="E419" s="62">
        <f aca="true" t="shared" si="19" ref="E419:F421">R12/1000</f>
        <v>27.937</v>
      </c>
      <c r="F419" s="62">
        <f t="shared" si="19"/>
        <v>27.147</v>
      </c>
      <c r="G419" s="62">
        <f aca="true" t="shared" si="20" ref="G419:H421">T12/1000</f>
        <v>26.918</v>
      </c>
      <c r="H419" s="62">
        <f t="shared" si="20"/>
        <v>26.984</v>
      </c>
      <c r="I419" s="13">
        <f>H419*1000000/X12</f>
        <v>3.2438181846158582</v>
      </c>
      <c r="J419" s="116">
        <f t="shared" si="17"/>
        <v>0.002451890928003575</v>
      </c>
      <c r="K419">
        <f t="shared" si="18"/>
        <v>0.2</v>
      </c>
    </row>
    <row r="420" spans="1:11" ht="12.75">
      <c r="A420" s="12" t="s">
        <v>49</v>
      </c>
      <c r="B420" s="61">
        <f>C13/1000</f>
        <v>32.071</v>
      </c>
      <c r="C420" s="62">
        <f>H13/1000</f>
        <v>36.073</v>
      </c>
      <c r="D420" s="62">
        <f>M13/1000</f>
        <v>39.129</v>
      </c>
      <c r="E420" s="62">
        <f t="shared" si="19"/>
        <v>38.436</v>
      </c>
      <c r="F420" s="62">
        <f t="shared" si="19"/>
        <v>38.142</v>
      </c>
      <c r="G420" s="62">
        <f t="shared" si="20"/>
        <v>34.877</v>
      </c>
      <c r="H420" s="62">
        <f t="shared" si="20"/>
        <v>37.594</v>
      </c>
      <c r="I420" s="13">
        <f aca="true" t="shared" si="21" ref="I420:I448">H420*1000000/X13</f>
        <v>3.524371638305009</v>
      </c>
      <c r="J420" s="116">
        <f t="shared" si="17"/>
        <v>0.07790234251799166</v>
      </c>
      <c r="K420">
        <f t="shared" si="18"/>
        <v>7.8</v>
      </c>
    </row>
    <row r="421" spans="1:11" ht="12.75">
      <c r="A421" s="12" t="s">
        <v>50</v>
      </c>
      <c r="B421" s="61">
        <f>C14/1000</f>
        <v>16.146</v>
      </c>
      <c r="C421" s="62">
        <f>H14/1000</f>
        <v>11.384</v>
      </c>
      <c r="D421" s="62">
        <f>M14/1000</f>
        <v>8.595</v>
      </c>
      <c r="E421" s="62">
        <f t="shared" si="19"/>
        <v>9.68</v>
      </c>
      <c r="F421" s="62">
        <f t="shared" si="19"/>
        <v>10.109</v>
      </c>
      <c r="G421" s="62">
        <f t="shared" si="20"/>
        <v>9.869</v>
      </c>
      <c r="H421" s="62">
        <f t="shared" si="20"/>
        <v>9.614</v>
      </c>
      <c r="I421" s="13">
        <f t="shared" si="21"/>
        <v>1.2583377638235878</v>
      </c>
      <c r="J421" s="116">
        <f t="shared" si="17"/>
        <v>-0.02583848414226353</v>
      </c>
      <c r="K421">
        <f t="shared" si="18"/>
        <v>-2.6</v>
      </c>
    </row>
    <row r="422" spans="1:11" ht="12.75">
      <c r="A422" s="12" t="s">
        <v>92</v>
      </c>
      <c r="B422" s="61">
        <f>C41/1000</f>
        <v>18.909</v>
      </c>
      <c r="C422" s="62">
        <f>H41/1000</f>
        <v>19.55</v>
      </c>
      <c r="D422" s="62">
        <f>M41/1000</f>
        <v>20.337</v>
      </c>
      <c r="E422" s="62">
        <f>R41/1000</f>
        <v>21.62</v>
      </c>
      <c r="F422" s="62">
        <f>S41/1000</f>
        <v>21.522</v>
      </c>
      <c r="G422" s="62">
        <f>T41/1000</f>
        <v>21.037</v>
      </c>
      <c r="H422" s="62">
        <f>U41/1000</f>
        <v>21.816</v>
      </c>
      <c r="I422" s="13">
        <f t="shared" si="21"/>
        <v>4.91749956778028</v>
      </c>
      <c r="J422" s="116">
        <f t="shared" si="17"/>
        <v>0.03702999477111746</v>
      </c>
      <c r="K422">
        <f t="shared" si="18"/>
        <v>3.7</v>
      </c>
    </row>
    <row r="423" spans="1:11" ht="12.75">
      <c r="A423" s="12" t="s">
        <v>60</v>
      </c>
      <c r="B423" s="61">
        <f>C16/1000</f>
        <v>1.099</v>
      </c>
      <c r="C423" s="62">
        <f>H16/1000</f>
        <v>1.414</v>
      </c>
      <c r="D423" s="62">
        <f>M16/1000</f>
        <v>1.639</v>
      </c>
      <c r="E423" s="62">
        <f aca="true" t="shared" si="22" ref="E423:H424">R16/1000</f>
        <v>1.812</v>
      </c>
      <c r="F423" s="62">
        <f t="shared" si="22"/>
        <v>1.84</v>
      </c>
      <c r="G423" s="62">
        <f t="shared" si="22"/>
        <v>1.901</v>
      </c>
      <c r="H423" s="62">
        <f t="shared" si="22"/>
        <v>1.964</v>
      </c>
      <c r="I423" s="13">
        <f t="shared" si="21"/>
        <v>2.4883784869290446</v>
      </c>
      <c r="J423" s="116">
        <f t="shared" si="17"/>
        <v>0.03314045239347707</v>
      </c>
      <c r="K423">
        <f t="shared" si="18"/>
        <v>3.3</v>
      </c>
    </row>
    <row r="424" spans="1:11" ht="12.75">
      <c r="A424" s="12" t="s">
        <v>51</v>
      </c>
      <c r="B424" s="61">
        <f>C17/1000</f>
        <v>32.339</v>
      </c>
      <c r="C424" s="62">
        <f>H17/1000</f>
        <v>25.202</v>
      </c>
      <c r="D424" s="62">
        <f>M17/1000</f>
        <v>23.919</v>
      </c>
      <c r="E424" s="62">
        <f t="shared" si="22"/>
        <v>26.026</v>
      </c>
      <c r="F424" s="62">
        <f t="shared" si="22"/>
        <v>26.46</v>
      </c>
      <c r="G424" s="62">
        <f t="shared" si="22"/>
        <v>25.862</v>
      </c>
      <c r="H424" s="62">
        <f t="shared" si="22"/>
        <v>25.353</v>
      </c>
      <c r="I424" s="13">
        <f t="shared" si="21"/>
        <v>2.4422196812871046</v>
      </c>
      <c r="J424" s="116">
        <f t="shared" si="17"/>
        <v>-0.019681385817028718</v>
      </c>
      <c r="K424">
        <f t="shared" si="18"/>
        <v>-2</v>
      </c>
    </row>
    <row r="425" spans="1:11" ht="12.75">
      <c r="A425" s="12" t="s">
        <v>53</v>
      </c>
      <c r="B425" s="61">
        <f>C22/1000</f>
        <v>227.196</v>
      </c>
      <c r="C425" s="62">
        <f>H22/1000</f>
        <v>222.795</v>
      </c>
      <c r="D425" s="62">
        <f>M22/1000</f>
        <v>218.093</v>
      </c>
      <c r="E425" s="62">
        <f>R22/1000</f>
        <v>222.009</v>
      </c>
      <c r="F425" s="62">
        <f>S22/1000</f>
        <v>226.183</v>
      </c>
      <c r="G425" s="62">
        <f>T22/1000</f>
        <v>216.005</v>
      </c>
      <c r="H425" s="62">
        <f>U22/1000</f>
        <v>224.006</v>
      </c>
      <c r="I425" s="13">
        <f t="shared" si="21"/>
        <v>40.90842765912724</v>
      </c>
      <c r="J425" s="116">
        <f t="shared" si="17"/>
        <v>0.03704080924052677</v>
      </c>
      <c r="K425">
        <f t="shared" si="18"/>
        <v>3.7</v>
      </c>
    </row>
    <row r="426" spans="1:11" ht="12.75">
      <c r="A426" s="12" t="s">
        <v>52</v>
      </c>
      <c r="B426" s="61">
        <f>C18/1000</f>
        <v>13.443</v>
      </c>
      <c r="C426" s="62">
        <f>H18/1000</f>
        <v>14.76</v>
      </c>
      <c r="D426" s="62">
        <f>M18/1000</f>
        <v>14.635</v>
      </c>
      <c r="E426" s="62">
        <f aca="true" t="shared" si="23" ref="E426:H427">R18/1000</f>
        <v>15.433</v>
      </c>
      <c r="F426" s="62">
        <f t="shared" si="23"/>
        <v>15.616</v>
      </c>
      <c r="G426" s="62">
        <f t="shared" si="23"/>
        <v>15.686</v>
      </c>
      <c r="H426" s="62">
        <f t="shared" si="23"/>
        <v>15.545</v>
      </c>
      <c r="I426" s="13">
        <f t="shared" si="21"/>
        <v>11.592657362213679</v>
      </c>
      <c r="J426" s="116">
        <f t="shared" si="17"/>
        <v>-0.008988907305877869</v>
      </c>
      <c r="K426">
        <f t="shared" si="18"/>
        <v>-0.9</v>
      </c>
    </row>
    <row r="427" spans="1:11" ht="12.75">
      <c r="A427" s="12" t="s">
        <v>54</v>
      </c>
      <c r="B427" s="61">
        <f>C19/1000</f>
        <v>5.965</v>
      </c>
      <c r="C427" s="62">
        <f>H19/1000</f>
        <v>2.551</v>
      </c>
      <c r="D427" s="62">
        <f>M19/1000</f>
        <v>2.407</v>
      </c>
      <c r="E427" s="62">
        <f t="shared" si="23"/>
        <v>2.859</v>
      </c>
      <c r="F427" s="62">
        <f t="shared" si="23"/>
        <v>2.861</v>
      </c>
      <c r="G427" s="62">
        <f t="shared" si="23"/>
        <v>3.086</v>
      </c>
      <c r="H427" s="62">
        <f t="shared" si="23"/>
        <v>3.021</v>
      </c>
      <c r="I427" s="13">
        <f t="shared" si="21"/>
        <v>0.5699479519228811</v>
      </c>
      <c r="J427" s="116">
        <f t="shared" si="17"/>
        <v>-0.02106286454957873</v>
      </c>
      <c r="K427">
        <f t="shared" si="18"/>
        <v>-2.1</v>
      </c>
    </row>
    <row r="428" spans="1:11" ht="12.75">
      <c r="A428" s="12" t="s">
        <v>57</v>
      </c>
      <c r="B428" s="61">
        <f>C39/1000</f>
        <v>56.801</v>
      </c>
      <c r="C428" s="62">
        <f>H39/1000</f>
        <v>63.69</v>
      </c>
      <c r="D428" s="62">
        <f>M39/1000</f>
        <v>79.573</v>
      </c>
      <c r="E428" s="62">
        <f>R39/1000</f>
        <v>97.459</v>
      </c>
      <c r="F428" s="62">
        <f>S39/1000</f>
        <v>96.054</v>
      </c>
      <c r="G428" s="62">
        <f>T39/1000</f>
        <v>98.809</v>
      </c>
      <c r="H428" s="62">
        <f>U39/1000</f>
        <v>95.419</v>
      </c>
      <c r="I428" s="13">
        <f t="shared" si="21"/>
        <v>1.4913207800067647</v>
      </c>
      <c r="J428" s="116">
        <f t="shared" si="17"/>
        <v>-0.03430861561193821</v>
      </c>
      <c r="K428">
        <f t="shared" si="18"/>
        <v>-3.4</v>
      </c>
    </row>
    <row r="429" spans="1:11" ht="12.75">
      <c r="A429" s="12" t="s">
        <v>73</v>
      </c>
      <c r="B429" s="61">
        <f>C20/1000</f>
        <v>21.758</v>
      </c>
      <c r="C429" s="62">
        <f>H20/1000</f>
        <v>22.069</v>
      </c>
      <c r="D429" s="62">
        <f>M20/1000</f>
        <v>24.175</v>
      </c>
      <c r="E429" s="62">
        <f aca="true" t="shared" si="24" ref="E429:H430">R20/1000</f>
        <v>25.368</v>
      </c>
      <c r="F429" s="62">
        <f t="shared" si="24"/>
        <v>26.902</v>
      </c>
      <c r="G429" s="62">
        <f t="shared" si="24"/>
        <v>26.727</v>
      </c>
      <c r="H429" s="62">
        <f t="shared" si="24"/>
        <v>25.878</v>
      </c>
      <c r="I429" s="13">
        <f t="shared" si="21"/>
        <v>0.3147492191992353</v>
      </c>
      <c r="J429" s="116">
        <f t="shared" si="17"/>
        <v>-0.03176563026153334</v>
      </c>
      <c r="K429">
        <f t="shared" si="18"/>
        <v>-3.2</v>
      </c>
    </row>
    <row r="430" spans="1:11" ht="12.75">
      <c r="A430" s="12" t="s">
        <v>58</v>
      </c>
      <c r="B430" s="61">
        <f>C21/1000</f>
        <v>135.865</v>
      </c>
      <c r="C430" s="62">
        <f>H21/1000</f>
        <v>141.604</v>
      </c>
      <c r="D430" s="62">
        <f>M21/1000</f>
        <v>151.12</v>
      </c>
      <c r="E430" s="62">
        <f t="shared" si="24"/>
        <v>157.972</v>
      </c>
      <c r="F430" s="62">
        <f t="shared" si="24"/>
        <v>157.076</v>
      </c>
      <c r="G430" s="62">
        <f t="shared" si="24"/>
        <v>154.106</v>
      </c>
      <c r="H430" s="62">
        <f t="shared" si="24"/>
        <v>156.262</v>
      </c>
      <c r="I430" s="13">
        <f t="shared" si="21"/>
        <v>13.934813267777116</v>
      </c>
      <c r="J430" s="116">
        <f t="shared" si="17"/>
        <v>0.013990370264623131</v>
      </c>
      <c r="K430">
        <f t="shared" si="18"/>
        <v>1.4</v>
      </c>
    </row>
    <row r="431" spans="1:11" ht="12.75">
      <c r="A431" s="12" t="s">
        <v>56</v>
      </c>
      <c r="B431" s="61">
        <f>C23/1000</f>
        <v>14.541</v>
      </c>
      <c r="C431" s="62">
        <f>H23/1000</f>
        <v>15.838</v>
      </c>
      <c r="D431" s="62">
        <f>M23/1000</f>
        <v>18.56</v>
      </c>
      <c r="E431" s="62">
        <f aca="true" t="shared" si="25" ref="E431:H432">R23/1000</f>
        <v>20.8</v>
      </c>
      <c r="F431" s="62">
        <f t="shared" si="25"/>
        <v>21.402</v>
      </c>
      <c r="G431" s="62">
        <f t="shared" si="25"/>
        <v>21.861</v>
      </c>
      <c r="H431" s="62">
        <f t="shared" si="25"/>
        <v>21.195</v>
      </c>
      <c r="I431" s="13">
        <f t="shared" si="21"/>
        <v>2.109920748808335</v>
      </c>
      <c r="J431" s="116">
        <f t="shared" si="17"/>
        <v>-0.03046521202140795</v>
      </c>
      <c r="K431">
        <f t="shared" si="18"/>
        <v>-3</v>
      </c>
    </row>
    <row r="432" spans="1:11" ht="12.75">
      <c r="A432" s="12" t="s">
        <v>64</v>
      </c>
      <c r="B432" s="61">
        <f>C24/1000</f>
        <v>19.192</v>
      </c>
      <c r="C432" s="62">
        <f>H24/1000</f>
        <v>15.7</v>
      </c>
      <c r="D432" s="62">
        <f>M24/1000</f>
        <v>15.744</v>
      </c>
      <c r="E432" s="62">
        <f t="shared" si="25"/>
        <v>18.111</v>
      </c>
      <c r="F432" s="62">
        <f t="shared" si="25"/>
        <v>18.019</v>
      </c>
      <c r="G432" s="62">
        <f t="shared" si="25"/>
        <v>16.946</v>
      </c>
      <c r="H432" s="62">
        <f t="shared" si="25"/>
        <v>17.035</v>
      </c>
      <c r="I432" s="13">
        <f t="shared" si="21"/>
        <v>54.000678376587764</v>
      </c>
      <c r="J432" s="116">
        <f t="shared" si="17"/>
        <v>0.0052519768676972944</v>
      </c>
      <c r="K432">
        <f t="shared" si="18"/>
        <v>0.5</v>
      </c>
    </row>
    <row r="433" spans="1:11" ht="12.75">
      <c r="A433" s="12" t="s">
        <v>55</v>
      </c>
      <c r="B433" s="61">
        <f>C26/1000</f>
        <v>7.352</v>
      </c>
      <c r="C433" s="62">
        <f>H26/1000</f>
        <v>7.909</v>
      </c>
      <c r="D433" s="62">
        <f>M26/1000</f>
        <v>10.671</v>
      </c>
      <c r="E433" s="62">
        <f>R26/1000</f>
        <v>12.463</v>
      </c>
      <c r="F433" s="62">
        <f>S26/1000</f>
        <v>13.072</v>
      </c>
      <c r="G433" s="62">
        <f>T26/1000</f>
        <v>12.184</v>
      </c>
      <c r="H433" s="62">
        <f>U26/1000</f>
        <v>13.194</v>
      </c>
      <c r="I433" s="13">
        <f>H433*1000000/X26</f>
        <v>2.997726826065273</v>
      </c>
      <c r="J433" s="116">
        <f t="shared" si="17"/>
        <v>0.08289560078791869</v>
      </c>
      <c r="K433">
        <f t="shared" si="18"/>
        <v>8.3</v>
      </c>
    </row>
    <row r="434" spans="1:11" ht="12.75">
      <c r="A434" s="63" t="s">
        <v>77</v>
      </c>
      <c r="B434" s="61">
        <f>C25/1000</f>
        <v>1.649</v>
      </c>
      <c r="C434" s="62">
        <f>H25/1000</f>
        <v>1.706</v>
      </c>
      <c r="D434" s="62">
        <f>M25/1000</f>
        <v>2.117</v>
      </c>
      <c r="E434" s="62">
        <f>R25/1000</f>
        <v>2.204</v>
      </c>
      <c r="F434" s="62">
        <f>S25/1000</f>
        <v>2.382</v>
      </c>
      <c r="G434" s="62">
        <f>T25/1000</f>
        <v>0</v>
      </c>
      <c r="H434" s="62">
        <f>U25/1000</f>
        <v>0</v>
      </c>
      <c r="I434" s="13">
        <f>H434*1000000/X27</f>
        <v>0</v>
      </c>
      <c r="J434" s="116" t="e">
        <f t="shared" si="17"/>
        <v>#DIV/0!</v>
      </c>
      <c r="K434" t="e">
        <f t="shared" si="18"/>
        <v>#DIV/0!</v>
      </c>
    </row>
    <row r="435" spans="1:11" ht="12.75">
      <c r="A435" s="12" t="s">
        <v>59</v>
      </c>
      <c r="B435" s="61">
        <f>C27/1000</f>
        <v>107.743</v>
      </c>
      <c r="C435" s="62">
        <f>H27/1000</f>
        <v>114.65</v>
      </c>
      <c r="D435" s="62">
        <f>M27/1000</f>
        <v>124.946</v>
      </c>
      <c r="E435" s="62">
        <f>R27/1000</f>
        <v>136.748</v>
      </c>
      <c r="F435" s="62">
        <f>S27/1000</f>
        <v>135.394</v>
      </c>
      <c r="G435" s="62">
        <f>T27/1000</f>
        <v>133.867</v>
      </c>
      <c r="H435" s="62">
        <f>U27/1000</f>
        <v>128.185</v>
      </c>
      <c r="I435" s="13">
        <f t="shared" si="21"/>
        <v>56.44693235351364</v>
      </c>
      <c r="J435" s="116">
        <f t="shared" si="17"/>
        <v>-0.04244511343348245</v>
      </c>
      <c r="K435">
        <f t="shared" si="18"/>
        <v>-4.2</v>
      </c>
    </row>
    <row r="436" spans="1:11" ht="12.75">
      <c r="A436" s="12" t="s">
        <v>62</v>
      </c>
      <c r="B436" s="61">
        <f>C29/1000</f>
        <v>9.679</v>
      </c>
      <c r="C436" s="62">
        <f>H29/1000</f>
        <v>4.592</v>
      </c>
      <c r="D436" s="62">
        <f>M29/1000</f>
        <v>3.74</v>
      </c>
      <c r="E436" s="62">
        <f aca="true" t="shared" si="26" ref="E436:H437">R29/1000</f>
        <v>4.464</v>
      </c>
      <c r="F436" s="62">
        <f t="shared" si="26"/>
        <v>4.73</v>
      </c>
      <c r="G436" s="62">
        <f t="shared" si="26"/>
        <v>4.962</v>
      </c>
      <c r="H436" s="62">
        <f t="shared" si="26"/>
        <v>4.854</v>
      </c>
      <c r="I436" s="13">
        <f t="shared" si="21"/>
        <v>1.4419148058271896</v>
      </c>
      <c r="J436" s="116">
        <f t="shared" si="17"/>
        <v>-0.021765417170495738</v>
      </c>
      <c r="K436">
        <f t="shared" si="18"/>
        <v>-2.2</v>
      </c>
    </row>
    <row r="437" spans="1:11" ht="12.75">
      <c r="A437" s="12" t="s">
        <v>63</v>
      </c>
      <c r="B437" s="61">
        <f>C30/1000</f>
        <v>3.337</v>
      </c>
      <c r="C437" s="62">
        <f>H30/1000</f>
        <v>3.171</v>
      </c>
      <c r="D437" s="62">
        <f>M30/1000</f>
        <v>3.557</v>
      </c>
      <c r="E437" s="62">
        <f t="shared" si="26"/>
        <v>4.446</v>
      </c>
      <c r="F437" s="62">
        <f t="shared" si="26"/>
        <v>4.396</v>
      </c>
      <c r="G437" s="62">
        <f t="shared" si="26"/>
        <v>4.377</v>
      </c>
      <c r="H437" s="62">
        <f t="shared" si="26"/>
        <v>4.329</v>
      </c>
      <c r="I437" s="13">
        <f t="shared" si="21"/>
        <v>8.947930855582587</v>
      </c>
      <c r="J437" s="116">
        <f t="shared" si="17"/>
        <v>-0.010966415352981485</v>
      </c>
      <c r="K437">
        <f t="shared" si="18"/>
        <v>-1.1</v>
      </c>
    </row>
    <row r="438" spans="1:11" ht="12.75">
      <c r="A438" s="12" t="s">
        <v>61</v>
      </c>
      <c r="B438" s="61">
        <f>C28/1000</f>
        <v>6.39</v>
      </c>
      <c r="C438" s="62">
        <f>H28/1000</f>
        <v>3.814</v>
      </c>
      <c r="D438" s="62">
        <f>M28/1000</f>
        <v>3.239</v>
      </c>
      <c r="E438" s="62">
        <f>R28/1000</f>
        <v>4.03</v>
      </c>
      <c r="F438" s="62">
        <f>S28/1000</f>
        <v>4.199</v>
      </c>
      <c r="G438" s="62">
        <f>T28/1000</f>
        <v>4.364</v>
      </c>
      <c r="H438" s="62">
        <f>U28/1000</f>
        <v>4.163</v>
      </c>
      <c r="I438" s="13">
        <f t="shared" si="21"/>
        <v>10.146481756806162</v>
      </c>
      <c r="J438" s="116">
        <f t="shared" si="17"/>
        <v>-0.04605866177818507</v>
      </c>
      <c r="K438">
        <f t="shared" si="18"/>
        <v>-4.6</v>
      </c>
    </row>
    <row r="439" spans="1:11" ht="12.75">
      <c r="A439" s="12" t="s">
        <v>65</v>
      </c>
      <c r="B439" s="61">
        <f aca="true" t="shared" si="27" ref="B439:B444">C31/1000</f>
        <v>0.333</v>
      </c>
      <c r="C439" s="62">
        <f aca="true" t="shared" si="28" ref="C439:C444">H31/1000</f>
        <v>0.347</v>
      </c>
      <c r="D439" s="62">
        <f aca="true" t="shared" si="29" ref="D439:D444">M31/1000</f>
        <v>0.324</v>
      </c>
      <c r="E439" s="62">
        <f aca="true" t="shared" si="30" ref="E439:H444">R31/1000</f>
        <v>0.459</v>
      </c>
      <c r="F439" s="62">
        <f t="shared" si="30"/>
        <v>0.434</v>
      </c>
      <c r="G439" s="62">
        <f t="shared" si="30"/>
        <v>0.441</v>
      </c>
      <c r="H439" s="62">
        <f t="shared" si="30"/>
        <v>0.49</v>
      </c>
      <c r="I439" s="13">
        <f t="shared" si="21"/>
        <v>0.029868215945250708</v>
      </c>
      <c r="J439" s="116">
        <f t="shared" si="17"/>
        <v>0.11111111111111116</v>
      </c>
      <c r="K439">
        <f t="shared" si="18"/>
        <v>11.1</v>
      </c>
    </row>
    <row r="440" spans="1:11" ht="12.75">
      <c r="A440" s="12" t="s">
        <v>66</v>
      </c>
      <c r="B440" s="61">
        <f t="shared" si="27"/>
        <v>42.425</v>
      </c>
      <c r="C440" s="62">
        <f t="shared" si="28"/>
        <v>48.578</v>
      </c>
      <c r="D440" s="62">
        <f t="shared" si="29"/>
        <v>50.522</v>
      </c>
      <c r="E440" s="62">
        <f t="shared" si="30"/>
        <v>51.645</v>
      </c>
      <c r="F440" s="62">
        <f t="shared" si="30"/>
        <v>50.934</v>
      </c>
      <c r="G440" s="62">
        <f t="shared" si="30"/>
        <v>49.677</v>
      </c>
      <c r="H440" s="62">
        <f t="shared" si="30"/>
        <v>51.187</v>
      </c>
      <c r="I440" s="13">
        <f t="shared" si="21"/>
        <v>10.805394189907858</v>
      </c>
      <c r="J440" s="116">
        <f t="shared" si="17"/>
        <v>0.03039636048875738</v>
      </c>
      <c r="K440">
        <f t="shared" si="18"/>
        <v>3</v>
      </c>
    </row>
    <row r="441" spans="1:11" ht="12.75">
      <c r="A441" s="12" t="s">
        <v>78</v>
      </c>
      <c r="B441" s="61">
        <f t="shared" si="27"/>
        <v>16.118</v>
      </c>
      <c r="C441" s="62">
        <f t="shared" si="28"/>
        <v>16.865</v>
      </c>
      <c r="D441" s="62">
        <f t="shared" si="29"/>
        <v>18.13</v>
      </c>
      <c r="E441" s="62">
        <f t="shared" si="30"/>
        <v>18.525</v>
      </c>
      <c r="F441" s="62">
        <f t="shared" si="30"/>
        <v>18.352</v>
      </c>
      <c r="G441" s="62">
        <f t="shared" si="30"/>
        <v>18.842</v>
      </c>
      <c r="H441" s="62">
        <f t="shared" si="30"/>
        <v>18.894</v>
      </c>
      <c r="I441" s="13">
        <f t="shared" si="21"/>
        <v>0.4957020137743453</v>
      </c>
      <c r="J441" s="116">
        <f t="shared" si="17"/>
        <v>0.0027597919541448857</v>
      </c>
      <c r="K441">
        <f t="shared" si="18"/>
        <v>0.3</v>
      </c>
    </row>
    <row r="442" spans="1:18" ht="12.75">
      <c r="A442" s="12" t="s">
        <v>68</v>
      </c>
      <c r="B442" s="61">
        <f t="shared" si="27"/>
        <v>59.766</v>
      </c>
      <c r="C442" s="62">
        <f t="shared" si="28"/>
        <v>63.625</v>
      </c>
      <c r="D442" s="62">
        <f t="shared" si="29"/>
        <v>55.316</v>
      </c>
      <c r="E442" s="62">
        <f t="shared" si="30"/>
        <v>57.766</v>
      </c>
      <c r="F442" s="62">
        <f t="shared" si="30"/>
        <v>60.755</v>
      </c>
      <c r="G442" s="62">
        <f t="shared" si="30"/>
        <v>61.245</v>
      </c>
      <c r="H442" s="62">
        <f t="shared" si="30"/>
        <v>61.816</v>
      </c>
      <c r="I442" s="13">
        <f t="shared" si="21"/>
        <v>5.82204505266033</v>
      </c>
      <c r="J442" s="116">
        <f t="shared" si="17"/>
        <v>0.009323210057964104</v>
      </c>
      <c r="K442">
        <f t="shared" si="18"/>
        <v>0.9</v>
      </c>
      <c r="L442" s="101">
        <f>B409-B410</f>
        <v>75.25599999999986</v>
      </c>
      <c r="M442" s="101">
        <f aca="true" t="shared" si="31" ref="M442:R442">C409-C410</f>
        <v>82.83900000000017</v>
      </c>
      <c r="N442" s="101">
        <f t="shared" si="31"/>
        <v>96.06099999999992</v>
      </c>
      <c r="O442" s="101">
        <f t="shared" si="31"/>
        <v>105.59199999999987</v>
      </c>
      <c r="P442" s="101">
        <f t="shared" si="31"/>
        <v>111.30500000000006</v>
      </c>
      <c r="Q442" s="101">
        <f t="shared" si="31"/>
        <v>112.90200000000004</v>
      </c>
      <c r="R442" s="101">
        <f t="shared" si="31"/>
        <v>112.56700000000001</v>
      </c>
    </row>
    <row r="443" spans="1:11" ht="12.75">
      <c r="A443" s="12" t="s">
        <v>69</v>
      </c>
      <c r="B443" s="61">
        <f t="shared" si="27"/>
        <v>11.813</v>
      </c>
      <c r="C443" s="62">
        <f t="shared" si="28"/>
        <v>13.789</v>
      </c>
      <c r="D443" s="62">
        <f t="shared" si="29"/>
        <v>17.694</v>
      </c>
      <c r="E443" s="62">
        <f t="shared" si="30"/>
        <v>18.723</v>
      </c>
      <c r="F443" s="62">
        <f t="shared" si="30"/>
        <v>18.544</v>
      </c>
      <c r="G443" s="62">
        <f t="shared" si="30"/>
        <v>18.707</v>
      </c>
      <c r="H443" s="62">
        <f t="shared" si="30"/>
        <v>18.292</v>
      </c>
      <c r="I443" s="13">
        <f t="shared" si="21"/>
        <v>0.8496593860816113</v>
      </c>
      <c r="J443" s="116">
        <f t="shared" si="17"/>
        <v>-0.022184209119580856</v>
      </c>
      <c r="K443">
        <f t="shared" si="18"/>
        <v>-2.2</v>
      </c>
    </row>
    <row r="444" spans="1:11" ht="12.75">
      <c r="A444" s="12" t="s">
        <v>70</v>
      </c>
      <c r="B444" s="61">
        <f t="shared" si="27"/>
        <v>37.051</v>
      </c>
      <c r="C444" s="62">
        <f t="shared" si="28"/>
        <v>26.792</v>
      </c>
      <c r="D444" s="62">
        <f t="shared" si="29"/>
        <v>22.516</v>
      </c>
      <c r="E444" s="62">
        <f t="shared" si="30"/>
        <v>24.664</v>
      </c>
      <c r="F444" s="62">
        <f t="shared" si="30"/>
        <v>24.771</v>
      </c>
      <c r="G444" s="62">
        <f t="shared" si="30"/>
        <v>24.022</v>
      </c>
      <c r="H444" s="62">
        <f t="shared" si="30"/>
        <v>24.887</v>
      </c>
      <c r="I444" s="13">
        <f t="shared" si="21"/>
        <v>4.60785210437034</v>
      </c>
      <c r="J444" s="116">
        <f t="shared" si="17"/>
        <v>0.0360086587294981</v>
      </c>
      <c r="K444">
        <f t="shared" si="18"/>
        <v>3.6</v>
      </c>
    </row>
    <row r="445" spans="1:21" ht="12.75">
      <c r="A445" s="12" t="s">
        <v>74</v>
      </c>
      <c r="B445" s="61">
        <f>C40/1000</f>
        <v>31</v>
      </c>
      <c r="C445" s="62">
        <f>H40/1000</f>
        <v>34.929</v>
      </c>
      <c r="D445" s="62">
        <f>M40/1000</f>
        <v>34.877</v>
      </c>
      <c r="E445" s="62">
        <f>R40/1000</f>
        <v>33.686</v>
      </c>
      <c r="F445" s="62">
        <f>S40/1000</f>
        <v>33.109</v>
      </c>
      <c r="G445" s="62">
        <f>T40/1000</f>
        <v>33.246</v>
      </c>
      <c r="H445" s="62">
        <f>U40/1000</f>
        <v>32.836</v>
      </c>
      <c r="I445" s="13">
        <f t="shared" si="21"/>
        <v>16.33413239720654</v>
      </c>
      <c r="J445" s="116">
        <f t="shared" si="17"/>
        <v>-0.012332310653913381</v>
      </c>
      <c r="K445">
        <f t="shared" si="18"/>
        <v>-1.2</v>
      </c>
      <c r="L445" s="100">
        <f>B422+B434+B441+B448</f>
        <v>75.256</v>
      </c>
      <c r="M445" s="100">
        <f aca="true" t="shared" si="32" ref="M445:R445">C422+C434+C441+C448</f>
        <v>82.839</v>
      </c>
      <c r="N445" s="100">
        <f t="shared" si="32"/>
        <v>96.061</v>
      </c>
      <c r="O445" s="100">
        <f t="shared" si="32"/>
        <v>105.59200000000001</v>
      </c>
      <c r="P445" s="100">
        <f t="shared" si="32"/>
        <v>111.305</v>
      </c>
      <c r="Q445" s="100">
        <f t="shared" si="32"/>
        <v>112.90199999999999</v>
      </c>
      <c r="R445" s="100">
        <f t="shared" si="32"/>
        <v>112.567</v>
      </c>
      <c r="S445" s="81">
        <f>R445/L445-1</f>
        <v>0.4957877112788349</v>
      </c>
      <c r="T445" s="81">
        <f>(R445/L445)^(1/17)-1</f>
        <v>0.02396819702737174</v>
      </c>
      <c r="U445" s="81">
        <f>R445/Q445-1</f>
        <v>-0.0029671750721864676</v>
      </c>
    </row>
    <row r="446" spans="1:11" ht="12.75">
      <c r="A446" s="12" t="s">
        <v>71</v>
      </c>
      <c r="B446" s="61">
        <f>C38/1000</f>
        <v>3.368</v>
      </c>
      <c r="C446" s="62">
        <f>H38/1000</f>
        <v>3.942</v>
      </c>
      <c r="D446" s="62">
        <f>M38/1000</f>
        <v>4.425</v>
      </c>
      <c r="E446" s="62">
        <f>R38/1000</f>
        <v>4.874</v>
      </c>
      <c r="F446" s="62">
        <f>S38/1000</f>
        <v>4.933</v>
      </c>
      <c r="G446" s="62">
        <f>T38/1000</f>
        <v>4.867</v>
      </c>
      <c r="H446" s="62">
        <f>U38/1000</f>
        <v>5.232</v>
      </c>
      <c r="I446" s="13">
        <f t="shared" si="21"/>
        <v>0.1155393873042574</v>
      </c>
      <c r="J446" s="116">
        <f t="shared" si="17"/>
        <v>0.07499486336552286</v>
      </c>
      <c r="K446">
        <f t="shared" si="18"/>
        <v>7.5</v>
      </c>
    </row>
    <row r="447" spans="1:11" ht="12.75">
      <c r="A447" s="11" t="s">
        <v>72</v>
      </c>
      <c r="B447" s="61">
        <f>C37/1000</f>
        <v>14.806</v>
      </c>
      <c r="C447" s="62">
        <f>H37/1000</f>
        <v>10.474</v>
      </c>
      <c r="D447" s="62">
        <f>M37/1000</f>
        <v>10.278</v>
      </c>
      <c r="E447" s="62">
        <f>R37/1000</f>
        <v>10.62</v>
      </c>
      <c r="F447" s="62">
        <f>S37/1000</f>
        <v>10.704</v>
      </c>
      <c r="G447" s="62">
        <f>T37/1000</f>
        <v>10.5</v>
      </c>
      <c r="H447" s="62">
        <f>U37/1000</f>
        <v>10.678</v>
      </c>
      <c r="I447" s="13">
        <f t="shared" si="21"/>
        <v>1.1628100713421767</v>
      </c>
      <c r="J447" s="116">
        <f t="shared" si="17"/>
        <v>0.016952380952381052</v>
      </c>
      <c r="K447">
        <f t="shared" si="18"/>
        <v>1.7</v>
      </c>
    </row>
    <row r="448" spans="1:11" ht="12.75">
      <c r="A448" s="14" t="s">
        <v>76</v>
      </c>
      <c r="B448" s="61">
        <f>C42/1000</f>
        <v>38.58</v>
      </c>
      <c r="C448" s="62">
        <f>H42/1000</f>
        <v>44.718</v>
      </c>
      <c r="D448" s="62">
        <f>M42/1000</f>
        <v>55.477</v>
      </c>
      <c r="E448" s="62">
        <f aca="true" t="shared" si="33" ref="E448:H449">R42/1000</f>
        <v>63.243</v>
      </c>
      <c r="F448" s="62">
        <f t="shared" si="33"/>
        <v>69.049</v>
      </c>
      <c r="G448" s="62">
        <f t="shared" si="33"/>
        <v>73.023</v>
      </c>
      <c r="H448" s="62">
        <f t="shared" si="33"/>
        <v>71.857</v>
      </c>
      <c r="I448" s="13">
        <f t="shared" si="21"/>
        <v>9.46296922075661</v>
      </c>
      <c r="J448" s="116">
        <f t="shared" si="17"/>
        <v>-0.01596757186092046</v>
      </c>
      <c r="K448">
        <f t="shared" si="18"/>
        <v>-1.6</v>
      </c>
    </row>
    <row r="449" spans="1:11" ht="13.5" thickBot="1">
      <c r="A449" s="15" t="s">
        <v>75</v>
      </c>
      <c r="B449" s="64">
        <f>C43/1000</f>
        <v>137.08</v>
      </c>
      <c r="C449" s="65">
        <f>H43/1000</f>
        <v>142.633</v>
      </c>
      <c r="D449" s="65">
        <f>M43/1000</f>
        <v>154.32</v>
      </c>
      <c r="E449" s="65">
        <f t="shared" si="33"/>
        <v>153.914</v>
      </c>
      <c r="F449" s="65">
        <f t="shared" si="33"/>
        <v>152.343</v>
      </c>
      <c r="G449" s="65">
        <f t="shared" si="33"/>
        <v>149.72</v>
      </c>
      <c r="H449" s="65">
        <f t="shared" si="33"/>
        <v>148.622</v>
      </c>
      <c r="I449" s="13">
        <f>H449*1000000/X42</f>
        <v>2.105537372601261</v>
      </c>
      <c r="J449" s="116">
        <f t="shared" si="17"/>
        <v>-0.007333689553833733</v>
      </c>
      <c r="K449">
        <f t="shared" si="18"/>
        <v>-0.7</v>
      </c>
    </row>
    <row r="450" spans="6:8" ht="12.75">
      <c r="F450" s="6"/>
      <c r="G450" s="16"/>
      <c r="H450" s="47"/>
    </row>
    <row r="451" spans="1:8" ht="12.75">
      <c r="A451" t="s">
        <v>79</v>
      </c>
      <c r="H451" s="46"/>
    </row>
    <row r="452" spans="1:8" ht="12.75">
      <c r="A452" t="s">
        <v>127</v>
      </c>
      <c r="H452" s="18"/>
    </row>
    <row r="453" ht="12.75">
      <c r="H453" s="6"/>
    </row>
    <row r="455" spans="1:21" ht="18">
      <c r="A455" s="23" t="s">
        <v>128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ht="12.75">
      <c r="A456" s="24" t="s">
        <v>93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ht="12.75">
      <c r="A457" s="24" t="s">
        <v>95</v>
      </c>
      <c r="B457" s="27">
        <v>40339.48787037037</v>
      </c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ht="12.75">
      <c r="A459" s="24" t="s">
        <v>96</v>
      </c>
      <c r="B459" s="24" t="s">
        <v>129</v>
      </c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ht="12.75">
      <c r="A460" s="24" t="s">
        <v>130</v>
      </c>
      <c r="B460" s="24" t="s">
        <v>131</v>
      </c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12.75">
      <c r="A461" s="24" t="s">
        <v>132</v>
      </c>
      <c r="B461" s="24" t="s">
        <v>133</v>
      </c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13.5" thickBo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ht="12.75">
      <c r="A464" s="89" t="s">
        <v>15</v>
      </c>
      <c r="B464" s="89" t="s">
        <v>97</v>
      </c>
      <c r="C464" s="89">
        <v>1990</v>
      </c>
      <c r="D464" s="89">
        <v>1991</v>
      </c>
      <c r="E464" s="89">
        <v>1992</v>
      </c>
      <c r="F464" s="89">
        <v>1993</v>
      </c>
      <c r="G464" s="89">
        <v>1994</v>
      </c>
      <c r="H464" s="89">
        <v>1995</v>
      </c>
      <c r="I464" s="89">
        <v>1996</v>
      </c>
      <c r="J464" s="89">
        <v>1997</v>
      </c>
      <c r="K464" s="89">
        <v>1998</v>
      </c>
      <c r="L464" s="89">
        <v>1999</v>
      </c>
      <c r="M464" s="89">
        <v>2000</v>
      </c>
      <c r="N464" s="89">
        <v>2001</v>
      </c>
      <c r="O464" s="89">
        <v>2002</v>
      </c>
      <c r="P464" s="89">
        <v>2003</v>
      </c>
      <c r="Q464" s="89">
        <v>2004</v>
      </c>
      <c r="R464" s="89">
        <v>2005</v>
      </c>
      <c r="S464" s="89">
        <v>2006</v>
      </c>
      <c r="T464" s="89">
        <v>2007</v>
      </c>
      <c r="U464" s="89">
        <v>2008</v>
      </c>
    </row>
    <row r="465" spans="1:22" ht="12.75">
      <c r="A465" s="91" t="str">
        <f>'[7]EN_16'!A440</f>
        <v>Iron and steel industry</v>
      </c>
      <c r="B465" s="91" t="str">
        <f>'[7]EN_16'!B440</f>
        <v>EU27 European Union (27 countries)</v>
      </c>
      <c r="C465" s="91">
        <f>'[7]EN_16'!C440</f>
        <v>81.579</v>
      </c>
      <c r="D465" s="91">
        <f>'[7]EN_16'!D440</f>
        <v>73.83</v>
      </c>
      <c r="E465" s="91">
        <f>'[7]EN_16'!E440</f>
        <v>68.111</v>
      </c>
      <c r="F465" s="91">
        <f>'[7]EN_16'!F440</f>
        <v>65.663</v>
      </c>
      <c r="G465" s="91">
        <f>'[7]EN_16'!G440</f>
        <v>70.031</v>
      </c>
      <c r="H465" s="91">
        <f>'[7]EN_16'!H440</f>
        <v>72.304</v>
      </c>
      <c r="I465" s="91">
        <f>'[7]EN_16'!I440</f>
        <v>69.643</v>
      </c>
      <c r="J465" s="91">
        <f>'[7]EN_16'!J440</f>
        <v>72.251</v>
      </c>
      <c r="K465" s="91">
        <f>'[7]EN_16'!K440</f>
        <v>69.92</v>
      </c>
      <c r="L465" s="91">
        <f>'[7]EN_16'!L440</f>
        <v>65.019</v>
      </c>
      <c r="M465" s="91">
        <f>'[7]EN_16'!M440</f>
        <v>66.291</v>
      </c>
      <c r="N465" s="91">
        <f>'[7]EN_16'!N440</f>
        <v>64.111</v>
      </c>
      <c r="O465" s="91">
        <f>'[7]EN_16'!O440</f>
        <v>62.146</v>
      </c>
      <c r="P465" s="91">
        <f>'[7]EN_16'!P440</f>
        <v>63.633</v>
      </c>
      <c r="Q465" s="91">
        <f>'[7]EN_16'!Q440</f>
        <v>65.541</v>
      </c>
      <c r="R465" s="91">
        <f>'[7]EN_16'!R440</f>
        <v>63.307</v>
      </c>
      <c r="S465" s="91">
        <f>'[7]EN_16'!S440</f>
        <v>63.869</v>
      </c>
      <c r="T465" s="91">
        <f>'[7]EN_16'!T440</f>
        <v>63.369</v>
      </c>
      <c r="U465" s="91">
        <f>'[7]EN_16'!U440</f>
        <v>59.9</v>
      </c>
      <c r="V465">
        <f>ROUND((U465/C465-1)*100,1)</f>
        <v>-26.6</v>
      </c>
    </row>
    <row r="466" spans="1:22" ht="12.75">
      <c r="A466" s="91" t="str">
        <f>'[7]EN_16'!A441</f>
        <v>Chemical industry</v>
      </c>
      <c r="B466" s="91" t="str">
        <f>'[7]EN_16'!B441</f>
        <v>EU27 European Union (27 countries)</v>
      </c>
      <c r="C466" s="91">
        <f>'[7]EN_16'!C441</f>
        <v>71.296</v>
      </c>
      <c r="D466" s="91">
        <f>'[7]EN_16'!D441</f>
        <v>64.615</v>
      </c>
      <c r="E466" s="91">
        <f>'[7]EN_16'!E441</f>
        <v>59.439</v>
      </c>
      <c r="F466" s="91">
        <f>'[7]EN_16'!F441</f>
        <v>58.447</v>
      </c>
      <c r="G466" s="91">
        <f>'[7]EN_16'!G441</f>
        <v>59.929</v>
      </c>
      <c r="H466" s="91">
        <f>'[7]EN_16'!H441</f>
        <v>63.248</v>
      </c>
      <c r="I466" s="91">
        <f>'[7]EN_16'!I441</f>
        <v>60.668</v>
      </c>
      <c r="J466" s="91">
        <f>'[7]EN_16'!J441</f>
        <v>59.767</v>
      </c>
      <c r="K466" s="91">
        <f>'[7]EN_16'!K441</f>
        <v>58.149</v>
      </c>
      <c r="L466" s="91">
        <f>'[7]EN_16'!L441</f>
        <v>57.904</v>
      </c>
      <c r="M466" s="91">
        <f>'[7]EN_16'!M441</f>
        <v>58.917</v>
      </c>
      <c r="N466" s="91">
        <f>'[7]EN_16'!N441</f>
        <v>60.06</v>
      </c>
      <c r="O466" s="91">
        <f>'[7]EN_16'!O441</f>
        <v>58.987</v>
      </c>
      <c r="P466" s="91">
        <f>'[7]EN_16'!P441</f>
        <v>61.286</v>
      </c>
      <c r="Q466" s="91">
        <f>'[7]EN_16'!Q441</f>
        <v>59.945</v>
      </c>
      <c r="R466" s="91">
        <f>'[7]EN_16'!R441</f>
        <v>61.2</v>
      </c>
      <c r="S466" s="91">
        <f>'[7]EN_16'!S441</f>
        <v>58.732</v>
      </c>
      <c r="T466" s="91">
        <f>'[7]EN_16'!T441</f>
        <v>57.494</v>
      </c>
      <c r="U466" s="91">
        <f>'[7]EN_16'!U441</f>
        <v>55.097</v>
      </c>
      <c r="V466">
        <f>ROUND((U466/C466-1)*100,1)</f>
        <v>-22.7</v>
      </c>
    </row>
    <row r="467" spans="1:22" ht="12.75">
      <c r="A467" s="91" t="str">
        <f>'[7]EN_16'!A442</f>
        <v>Non-metallic mineral products industry</v>
      </c>
      <c r="B467" s="91" t="str">
        <f>'[7]EN_16'!B442</f>
        <v>EU27 European Union (27 countries)</v>
      </c>
      <c r="C467" s="91">
        <f>'[7]EN_16'!C442</f>
        <v>44.481</v>
      </c>
      <c r="D467" s="91">
        <f>'[7]EN_16'!D442</f>
        <v>43.008</v>
      </c>
      <c r="E467" s="91">
        <f>'[7]EN_16'!E442</f>
        <v>42.887</v>
      </c>
      <c r="F467" s="91">
        <f>'[7]EN_16'!F442</f>
        <v>41.176</v>
      </c>
      <c r="G467" s="91">
        <f>'[7]EN_16'!G442</f>
        <v>41.435</v>
      </c>
      <c r="H467" s="91">
        <f>'[7]EN_16'!H442</f>
        <v>42.195</v>
      </c>
      <c r="I467" s="91">
        <f>'[7]EN_16'!I442</f>
        <v>42.369</v>
      </c>
      <c r="J467" s="91">
        <f>'[7]EN_16'!J442</f>
        <v>42.015</v>
      </c>
      <c r="K467" s="91">
        <f>'[7]EN_16'!K442</f>
        <v>42.197</v>
      </c>
      <c r="L467" s="91">
        <f>'[7]EN_16'!L442</f>
        <v>42.395</v>
      </c>
      <c r="M467" s="91">
        <f>'[7]EN_16'!M442</f>
        <v>43.638</v>
      </c>
      <c r="N467" s="91">
        <f>'[7]EN_16'!N442</f>
        <v>44.078</v>
      </c>
      <c r="O467" s="91">
        <f>'[7]EN_16'!O442</f>
        <v>42.312</v>
      </c>
      <c r="P467" s="91">
        <f>'[7]EN_16'!P442</f>
        <v>44.129</v>
      </c>
      <c r="Q467" s="91">
        <f>'[7]EN_16'!Q442</f>
        <v>43.873</v>
      </c>
      <c r="R467" s="91">
        <f>'[7]EN_16'!R442</f>
        <v>43.664</v>
      </c>
      <c r="S467" s="91">
        <f>'[7]EN_16'!S442</f>
        <v>43.236</v>
      </c>
      <c r="T467" s="91">
        <f>'[7]EN_16'!T442</f>
        <v>44.403</v>
      </c>
      <c r="U467" s="91">
        <f>'[7]EN_16'!U442</f>
        <v>42.944</v>
      </c>
      <c r="V467">
        <f>ROUND((U467/C467-1)*100,1)</f>
        <v>-3.5</v>
      </c>
    </row>
    <row r="468" spans="1:22" ht="12.75">
      <c r="A468" s="91" t="str">
        <f>'[7]EN_16'!A443</f>
        <v>Food, drink and tobacco industry</v>
      </c>
      <c r="B468" s="91" t="str">
        <f>'[7]EN_16'!B443</f>
        <v>EU27 European Union (27 countries)</v>
      </c>
      <c r="C468" s="91">
        <f>'[7]EN_16'!C443</f>
        <v>28.306</v>
      </c>
      <c r="D468" s="91">
        <f>'[7]EN_16'!D443</f>
        <v>28.813</v>
      </c>
      <c r="E468" s="91">
        <f>'[7]EN_16'!E443</f>
        <v>28.992</v>
      </c>
      <c r="F468" s="91">
        <f>'[7]EN_16'!F443</f>
        <v>29.119</v>
      </c>
      <c r="G468" s="91">
        <f>'[7]EN_16'!G443</f>
        <v>29.414</v>
      </c>
      <c r="H468" s="91">
        <f>'[7]EN_16'!H443</f>
        <v>30.383</v>
      </c>
      <c r="I468" s="91">
        <f>'[7]EN_16'!I443</f>
        <v>31.888</v>
      </c>
      <c r="J468" s="91">
        <f>'[7]EN_16'!J443</f>
        <v>30.654</v>
      </c>
      <c r="K468" s="91">
        <f>'[7]EN_16'!K443</f>
        <v>30.288</v>
      </c>
      <c r="L468" s="91">
        <f>'[7]EN_16'!L443</f>
        <v>30.719</v>
      </c>
      <c r="M468" s="91">
        <f>'[7]EN_16'!M443</f>
        <v>30.622</v>
      </c>
      <c r="N468" s="91">
        <f>'[7]EN_16'!N443</f>
        <v>31.223</v>
      </c>
      <c r="O468" s="91">
        <f>'[7]EN_16'!O443</f>
        <v>32.059</v>
      </c>
      <c r="P468" s="91">
        <f>'[7]EN_16'!P443</f>
        <v>32.315</v>
      </c>
      <c r="Q468" s="91">
        <f>'[7]EN_16'!Q443</f>
        <v>31.562</v>
      </c>
      <c r="R468" s="91">
        <f>'[7]EN_16'!R443</f>
        <v>30.4</v>
      </c>
      <c r="S468" s="91">
        <f>'[7]EN_16'!S443</f>
        <v>29.165</v>
      </c>
      <c r="T468" s="91">
        <f>'[7]EN_16'!T443</f>
        <v>29.994</v>
      </c>
      <c r="U468" s="91">
        <f>'[7]EN_16'!U443</f>
        <v>29.103</v>
      </c>
      <c r="V468">
        <f>ROUND((U468/C468-1)*100,1)</f>
        <v>2.8</v>
      </c>
    </row>
    <row r="469" spans="1:22" ht="12.75">
      <c r="A469" s="91" t="str">
        <f>'[7]EN_16'!A444</f>
        <v>Other non-classified industries</v>
      </c>
      <c r="B469" s="91" t="str">
        <f>'[7]EN_16'!B444</f>
        <v>EU27 European Union (27 countries)</v>
      </c>
      <c r="C469" s="91">
        <f>'[7]EN_16'!C444</f>
        <v>51.138</v>
      </c>
      <c r="D469" s="91">
        <f>'[7]EN_16'!D444</f>
        <v>44.475</v>
      </c>
      <c r="E469" s="91">
        <f>'[7]EN_16'!E444</f>
        <v>35.947</v>
      </c>
      <c r="F469" s="91">
        <f>'[7]EN_16'!F444</f>
        <v>35.664</v>
      </c>
      <c r="G469" s="91">
        <f>'[7]EN_16'!G444</f>
        <v>35.72</v>
      </c>
      <c r="H469" s="91">
        <f>'[7]EN_16'!H444</f>
        <v>39</v>
      </c>
      <c r="I469" s="91">
        <f>'[7]EN_16'!I444</f>
        <v>42.77</v>
      </c>
      <c r="J469" s="91">
        <f>'[7]EN_16'!J444</f>
        <v>41.891</v>
      </c>
      <c r="K469" s="91">
        <f>'[7]EN_16'!K444</f>
        <v>41.211</v>
      </c>
      <c r="L469" s="91">
        <f>'[7]EN_16'!L444</f>
        <v>39.175</v>
      </c>
      <c r="M469" s="91">
        <f>'[7]EN_16'!M444</f>
        <v>41.044</v>
      </c>
      <c r="N469" s="91">
        <f>'[7]EN_16'!N444</f>
        <v>42.667</v>
      </c>
      <c r="O469" s="91">
        <f>'[7]EN_16'!O444</f>
        <v>41.878</v>
      </c>
      <c r="P469" s="91">
        <f>'[7]EN_16'!P444</f>
        <v>43.659</v>
      </c>
      <c r="Q469" s="91">
        <f>'[7]EN_16'!Q444</f>
        <v>44.919</v>
      </c>
      <c r="R469" s="91">
        <f>'[7]EN_16'!R444</f>
        <v>45.642</v>
      </c>
      <c r="S469" s="91">
        <f>'[7]EN_16'!S444</f>
        <v>45.183</v>
      </c>
      <c r="T469" s="91">
        <f>'[7]EN_16'!T444</f>
        <v>45.487</v>
      </c>
      <c r="U469" s="91">
        <f>'[7]EN_16'!U444</f>
        <v>44.838</v>
      </c>
      <c r="V469">
        <f>ROUND((U469/C469-1)*100,1)</f>
        <v>-12.3</v>
      </c>
    </row>
  </sheetData>
  <sheetProtection/>
  <mergeCells count="22">
    <mergeCell ref="B405:H405"/>
    <mergeCell ref="A53:S53"/>
    <mergeCell ref="A94:S94"/>
    <mergeCell ref="W8:Y8"/>
    <mergeCell ref="X10:Y10"/>
    <mergeCell ref="A176:S176"/>
    <mergeCell ref="A340:S340"/>
    <mergeCell ref="A299:S299"/>
    <mergeCell ref="A49:S49"/>
    <mergeCell ref="A258:S258"/>
    <mergeCell ref="A217:S217"/>
    <mergeCell ref="A135:S135"/>
    <mergeCell ref="C407:C408"/>
    <mergeCell ref="A9:S9"/>
    <mergeCell ref="H407:H408"/>
    <mergeCell ref="G407:G408"/>
    <mergeCell ref="J405:T405"/>
    <mergeCell ref="F407:F408"/>
    <mergeCell ref="B407:B408"/>
    <mergeCell ref="I407:I408"/>
    <mergeCell ref="E407:E408"/>
    <mergeCell ref="D407:D408"/>
  </mergeCells>
  <printOptions/>
  <pageMargins left="0.25" right="0.2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Cinzia Pastorello</cp:lastModifiedBy>
  <dcterms:created xsi:type="dcterms:W3CDTF">2007-12-13T13:08:39Z</dcterms:created>
  <dcterms:modified xsi:type="dcterms:W3CDTF">2011-03-15T17:39:24Z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