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4\TICKETS-2024\Indicators\2024-073-266637-INDP006-Federico-Antognazza\4_Figures\FIG1-266640\Data-package\"/>
    </mc:Choice>
  </mc:AlternateContent>
  <xr:revisionPtr revIDLastSave="0" documentId="13_ncr:1_{6B011E35-EEC3-45B3-A266-987BCBA71205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ORIGINAL DATA" sheetId="1" r:id="rId1"/>
    <sheet name="DATA AND CHART" sheetId="6" r:id="rId2"/>
    <sheet name="Draft" sheetId="5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1" l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B2" i="6"/>
  <c r="B17" i="6"/>
  <c r="B6" i="6"/>
  <c r="B15" i="6"/>
  <c r="B7" i="6"/>
  <c r="B16" i="6"/>
  <c r="B11" i="6"/>
  <c r="B8" i="6"/>
  <c r="B18" i="6"/>
  <c r="B19" i="6"/>
  <c r="B14" i="6"/>
  <c r="B12" i="6"/>
  <c r="B9" i="6"/>
  <c r="B4" i="6"/>
  <c r="B20" i="6"/>
  <c r="B5" i="6"/>
  <c r="B10" i="6"/>
  <c r="B3" i="6"/>
  <c r="B13" i="6"/>
  <c r="C5" i="6"/>
  <c r="C9" i="6"/>
  <c r="C18" i="6"/>
  <c r="C4" i="6"/>
  <c r="C17" i="6"/>
  <c r="C12" i="6"/>
  <c r="C15" i="6"/>
  <c r="C19" i="6"/>
  <c r="C7" i="6"/>
  <c r="C20" i="6"/>
  <c r="C14" i="6"/>
  <c r="C16" i="6"/>
  <c r="C8" i="6"/>
  <c r="C6" i="6"/>
  <c r="C13" i="6"/>
  <c r="C11" i="6"/>
  <c r="C2" i="6"/>
  <c r="C3" i="6"/>
  <c r="C10" i="6"/>
  <c r="D4" i="6"/>
  <c r="D9" i="6"/>
  <c r="D14" i="6"/>
  <c r="D12" i="6"/>
  <c r="D6" i="6"/>
  <c r="D10" i="6"/>
  <c r="D18" i="6"/>
  <c r="D7" i="6"/>
  <c r="D8" i="6"/>
  <c r="D11" i="6"/>
  <c r="D17" i="6"/>
  <c r="D16" i="6"/>
  <c r="D15" i="6"/>
  <c r="D19" i="6"/>
  <c r="D5" i="6"/>
  <c r="D13" i="6"/>
  <c r="D20" i="6"/>
  <c r="D3" i="6"/>
  <c r="D2" i="6"/>
</calcChain>
</file>

<file path=xl/sharedStrings.xml><?xml version="1.0" encoding="utf-8"?>
<sst xmlns="http://schemas.openxmlformats.org/spreadsheetml/2006/main" count="25" uniqueCount="16">
  <si>
    <t>Year</t>
  </si>
  <si>
    <t>NOx</t>
  </si>
  <si>
    <t>Dust</t>
  </si>
  <si>
    <t>SO2</t>
  </si>
  <si>
    <t>Graph</t>
  </si>
  <si>
    <t>Tooltip</t>
  </si>
  <si>
    <t>Grey Area</t>
  </si>
  <si>
    <t>Malta</t>
  </si>
  <si>
    <t>Slovakia</t>
  </si>
  <si>
    <t>Gap filled values in yellow. Corrected one in Orange</t>
  </si>
  <si>
    <t>Czechia</t>
  </si>
  <si>
    <t>2020 values used to gap fill 2021-2022</t>
  </si>
  <si>
    <t>2019 values used to gap fill 2020-2022</t>
  </si>
  <si>
    <t>2018 values used to gap fill 2019-2022</t>
  </si>
  <si>
    <t xml:space="preserve">Bulgaria </t>
  </si>
  <si>
    <t>2021 values used to gap fill 2022 due to late reporting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</si>
</sst>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86C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quotePrefix="1"/>
    <xf numFmtId="0" fontId="2" fillId="0" borderId="0" xfId="0" applyFont="1"/>
    <xf numFmtId="9" fontId="0" fillId="0" borderId="0" xfId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1" fontId="5" fillId="0" borderId="0" xfId="0" applyNumberFormat="1" applyFont="1"/>
    <xf numFmtId="1" fontId="3" fillId="0" borderId="0" xfId="0" applyNumberFormat="1" applyFont="1"/>
    <xf numFmtId="0" fontId="0" fillId="2" borderId="0" xfId="0" applyFill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/>
    <xf numFmtId="9" fontId="0" fillId="0" borderId="1" xfId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3">
    <cellStyle name="Normal" xfId="0" builtinId="0"/>
    <cellStyle name="Normal 2" xfId="2" xr:uid="{5CDD0509-2591-4609-8BB4-3E41681C22BB}"/>
    <cellStyle name="Percent" xfId="1" builtinId="5"/>
  </cellStyles>
  <dxfs count="0"/>
  <tableStyles count="0" defaultTableStyle="TableStyleMedium2" defaultPivotStyle="PivotStyleLight16"/>
  <colors>
    <mruColors>
      <color rgb="FF00786C"/>
      <color rgb="FF75C9DA"/>
      <color rgb="FF004B7F"/>
      <color rgb="FFE28C31"/>
      <color rgb="FF666666"/>
      <color rgb="FFCCCCCC"/>
      <color rgb="FFABD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4"/>
          <c:order val="3"/>
          <c:tx>
            <c:strRef>
              <c:f>'ORIGINAL DATA'!$J$2</c:f>
              <c:strCache>
                <c:ptCount val="1"/>
                <c:pt idx="0">
                  <c:v>Grey Area</c:v>
                </c:pt>
              </c:strCache>
            </c:strRef>
          </c:tx>
          <c:spPr>
            <a:solidFill>
              <a:srgbClr val="CCCCCC"/>
            </a:solidFill>
            <a:ln>
              <a:noFill/>
            </a:ln>
            <a:effectLst/>
          </c:spPr>
          <c:cat>
            <c:numRef>
              <c:f>'ORIGINAL DATA'!$F$3:$F$21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DATA'!$J$3:$J$21</c:f>
              <c:numCache>
                <c:formatCode>General</c:formatCode>
                <c:ptCount val="19"/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7030527"/>
        <c:axId val="1177034271"/>
      </c:areaChart>
      <c:lineChart>
        <c:grouping val="standard"/>
        <c:varyColors val="0"/>
        <c:ser>
          <c:idx val="1"/>
          <c:order val="0"/>
          <c:tx>
            <c:strRef>
              <c:f>'ORIGINAL DATA'!$G$2</c:f>
              <c:strCache>
                <c:ptCount val="1"/>
                <c:pt idx="0">
                  <c:v>Dust</c:v>
                </c:pt>
              </c:strCache>
            </c:strRef>
          </c:tx>
          <c:spPr>
            <a:ln w="38100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DATA'!$G$3:$G$21</c:f>
              <c:numCache>
                <c:formatCode>0%</c:formatCode>
                <c:ptCount val="19"/>
                <c:pt idx="0">
                  <c:v>0</c:v>
                </c:pt>
                <c:pt idx="1">
                  <c:v>-0.14767799103206927</c:v>
                </c:pt>
                <c:pt idx="2">
                  <c:v>-0.24803685248882115</c:v>
                </c:pt>
                <c:pt idx="3">
                  <c:v>-0.25819878192858031</c:v>
                </c:pt>
                <c:pt idx="4">
                  <c:v>-0.47148171837408526</c:v>
                </c:pt>
                <c:pt idx="5">
                  <c:v>-0.58314487186962283</c:v>
                </c:pt>
                <c:pt idx="6">
                  <c:v>-0.602322065723225</c:v>
                </c:pt>
                <c:pt idx="7">
                  <c:v>-0.56624837407342454</c:v>
                </c:pt>
                <c:pt idx="8">
                  <c:v>-0.68201137111400967</c:v>
                </c:pt>
                <c:pt idx="9">
                  <c:v>-0.71488924058250203</c:v>
                </c:pt>
                <c:pt idx="10">
                  <c:v>-0.75060981784761549</c:v>
                </c:pt>
                <c:pt idx="11">
                  <c:v>-0.82126296672872157</c:v>
                </c:pt>
                <c:pt idx="12">
                  <c:v>-0.8330415690235734</c:v>
                </c:pt>
                <c:pt idx="13">
                  <c:v>-0.83513520303272315</c:v>
                </c:pt>
                <c:pt idx="14">
                  <c:v>-0.85925187866723651</c:v>
                </c:pt>
                <c:pt idx="15">
                  <c:v>-0.89107208696026385</c:v>
                </c:pt>
                <c:pt idx="16">
                  <c:v>-0.91451468048078299</c:v>
                </c:pt>
                <c:pt idx="17">
                  <c:v>-0.91903572052816951</c:v>
                </c:pt>
                <c:pt idx="18">
                  <c:v>-0.92229098711694057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A-4F95-A7E2-58DC4D31AA97}"/>
            </c:ext>
          </c:extLst>
        </c:ser>
        <c:ser>
          <c:idx val="2"/>
          <c:order val="1"/>
          <c:tx>
            <c:strRef>
              <c:f>'ORIGINAL DATA'!$H$2</c:f>
              <c:strCache>
                <c:ptCount val="1"/>
                <c:pt idx="0">
                  <c:v>NOx</c:v>
                </c:pt>
              </c:strCache>
            </c:strRef>
          </c:tx>
          <c:spPr>
            <a:ln w="38100" cap="rnd">
              <a:solidFill>
                <a:srgbClr val="E28C3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DATA'!$H$3:$H$21</c:f>
              <c:numCache>
                <c:formatCode>0%</c:formatCode>
                <c:ptCount val="19"/>
                <c:pt idx="0">
                  <c:v>0</c:v>
                </c:pt>
                <c:pt idx="1">
                  <c:v>-7.253390379281229E-3</c:v>
                </c:pt>
                <c:pt idx="2">
                  <c:v>-3.4413766361472642E-2</c:v>
                </c:pt>
                <c:pt idx="3">
                  <c:v>-5.2626800683896212E-2</c:v>
                </c:pt>
                <c:pt idx="4">
                  <c:v>-0.19384703800296912</c:v>
                </c:pt>
                <c:pt idx="5">
                  <c:v>-0.28418924406303026</c:v>
                </c:pt>
                <c:pt idx="6">
                  <c:v>-0.32136446149328052</c:v>
                </c:pt>
                <c:pt idx="7">
                  <c:v>-0.33588700771462765</c:v>
                </c:pt>
                <c:pt idx="8">
                  <c:v>-0.35699021276465004</c:v>
                </c:pt>
                <c:pt idx="9">
                  <c:v>-0.41717834493216099</c:v>
                </c:pt>
                <c:pt idx="10">
                  <c:v>-0.46748943647088176</c:v>
                </c:pt>
                <c:pt idx="11">
                  <c:v>-0.48723259709409428</c:v>
                </c:pt>
                <c:pt idx="12">
                  <c:v>-0.53793995653041127</c:v>
                </c:pt>
                <c:pt idx="13">
                  <c:v>-0.54772586505073662</c:v>
                </c:pt>
                <c:pt idx="14">
                  <c:v>-0.59765666970981368</c:v>
                </c:pt>
                <c:pt idx="15">
                  <c:v>-0.64860709585826226</c:v>
                </c:pt>
                <c:pt idx="16">
                  <c:v>-0.70953131703121797</c:v>
                </c:pt>
                <c:pt idx="17">
                  <c:v>-0.69711734905677436</c:v>
                </c:pt>
                <c:pt idx="18">
                  <c:v>-0.70471187832585258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EA-4F95-A7E2-58DC4D31AA97}"/>
            </c:ext>
          </c:extLst>
        </c:ser>
        <c:ser>
          <c:idx val="3"/>
          <c:order val="2"/>
          <c:tx>
            <c:strRef>
              <c:f>'ORIGINAL DATA'!$I$2</c:f>
              <c:strCache>
                <c:ptCount val="1"/>
                <c:pt idx="0">
                  <c:v>SO2</c:v>
                </c:pt>
              </c:strCache>
            </c:strRef>
          </c:tx>
          <c:spPr>
            <a:ln w="38100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DATA'!$F$3:$F$21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DATA'!$I$3:$I$21</c:f>
              <c:numCache>
                <c:formatCode>0%</c:formatCode>
                <c:ptCount val="19"/>
                <c:pt idx="0">
                  <c:v>0</c:v>
                </c:pt>
                <c:pt idx="1">
                  <c:v>-3.9689059140007546E-2</c:v>
                </c:pt>
                <c:pt idx="2">
                  <c:v>-6.9254276321335073E-2</c:v>
                </c:pt>
                <c:pt idx="3">
                  <c:v>-0.12226536658091677</c:v>
                </c:pt>
                <c:pt idx="4">
                  <c:v>-0.38456540777524817</c:v>
                </c:pt>
                <c:pt idx="5">
                  <c:v>-0.50917986807951965</c:v>
                </c:pt>
                <c:pt idx="6">
                  <c:v>-0.57154052089200191</c:v>
                </c:pt>
                <c:pt idx="7">
                  <c:v>-0.59717087657326207</c:v>
                </c:pt>
                <c:pt idx="8">
                  <c:v>-0.65324286702183554</c:v>
                </c:pt>
                <c:pt idx="9">
                  <c:v>-0.72112299946870606</c:v>
                </c:pt>
                <c:pt idx="10">
                  <c:v>-0.74522743936746982</c:v>
                </c:pt>
                <c:pt idx="11">
                  <c:v>-0.7657933049138157</c:v>
                </c:pt>
                <c:pt idx="12">
                  <c:v>-0.840856094661241</c:v>
                </c:pt>
                <c:pt idx="13">
                  <c:v>-0.84708214492528644</c:v>
                </c:pt>
                <c:pt idx="14">
                  <c:v>-0.8701717624451174</c:v>
                </c:pt>
                <c:pt idx="15">
                  <c:v>-0.90266080997190623</c:v>
                </c:pt>
                <c:pt idx="16">
                  <c:v>-0.9258136578024162</c:v>
                </c:pt>
                <c:pt idx="17">
                  <c:v>-0.92411403798934721</c:v>
                </c:pt>
                <c:pt idx="18">
                  <c:v>-0.92498007669749993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EA-4F95-A7E2-58DC4D31AA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4081023"/>
        <c:axId val="1064075615"/>
      </c:lineChart>
      <c:catAx>
        <c:axId val="10640810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75615"/>
        <c:crossesAt val="-12"/>
        <c:auto val="1"/>
        <c:lblAlgn val="ctr"/>
        <c:lblOffset val="100"/>
        <c:tickLblSkip val="4"/>
        <c:tickMarkSkip val="4"/>
        <c:noMultiLvlLbl val="0"/>
      </c:catAx>
      <c:valAx>
        <c:axId val="1064075615"/>
        <c:scaling>
          <c:orientation val="minMax"/>
          <c:min val="-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 b="1">
                    <a:solidFill>
                      <a:sysClr val="windowText" lastClr="000000"/>
                    </a:solidFill>
                  </a:rPr>
                  <a:t>Emission reduction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4081023"/>
        <c:crosses val="autoZero"/>
        <c:crossBetween val="midCat"/>
        <c:majorUnit val="0.25"/>
      </c:valAx>
      <c:valAx>
        <c:axId val="1177034271"/>
        <c:scaling>
          <c:orientation val="minMax"/>
          <c:min val="-1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7030527"/>
        <c:crosses val="max"/>
        <c:crossBetween val="between"/>
      </c:valAx>
      <c:catAx>
        <c:axId val="11770305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770342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3"/>
          <c:order val="3"/>
          <c:tx>
            <c:strRef>
              <c:f>'DATA AND CHART'!$E$1</c:f>
              <c:strCache>
                <c:ptCount val="1"/>
                <c:pt idx="0">
                  <c:v>Grey Area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CHART'!$E$2:$E$20</c:f>
              <c:numCache>
                <c:formatCode>General</c:formatCode>
                <c:ptCount val="19"/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7F-4BD2-9512-07F8FD955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037903"/>
        <c:axId val="528046639"/>
      </c:areaChart>
      <c:lineChart>
        <c:grouping val="standard"/>
        <c:varyColors val="0"/>
        <c:ser>
          <c:idx val="0"/>
          <c:order val="0"/>
          <c:tx>
            <c:strRef>
              <c:f>'DATA AND CHART'!$B$1</c:f>
              <c:strCache>
                <c:ptCount val="1"/>
                <c:pt idx="0">
                  <c:v>Dust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CHART'!$B$2:$B$20</c:f>
              <c:numCache>
                <c:formatCode>0%</c:formatCode>
                <c:ptCount val="19"/>
                <c:pt idx="0">
                  <c:v>0</c:v>
                </c:pt>
                <c:pt idx="1">
                  <c:v>-0.14767799103206927</c:v>
                </c:pt>
                <c:pt idx="2">
                  <c:v>-0.24803685248882115</c:v>
                </c:pt>
                <c:pt idx="3">
                  <c:v>-0.25819878192858031</c:v>
                </c:pt>
                <c:pt idx="4">
                  <c:v>-0.47148171837408526</c:v>
                </c:pt>
                <c:pt idx="5">
                  <c:v>-0.58314487186962283</c:v>
                </c:pt>
                <c:pt idx="6">
                  <c:v>-0.602322065723225</c:v>
                </c:pt>
                <c:pt idx="7">
                  <c:v>-0.56624837407342454</c:v>
                </c:pt>
                <c:pt idx="8">
                  <c:v>-0.68201137111400967</c:v>
                </c:pt>
                <c:pt idx="9">
                  <c:v>-0.71488924058250203</c:v>
                </c:pt>
                <c:pt idx="10">
                  <c:v>-0.75060981784761549</c:v>
                </c:pt>
                <c:pt idx="11">
                  <c:v>-0.82126296672872157</c:v>
                </c:pt>
                <c:pt idx="12">
                  <c:v>-0.8330415690235734</c:v>
                </c:pt>
                <c:pt idx="13">
                  <c:v>-0.83513520303272315</c:v>
                </c:pt>
                <c:pt idx="14">
                  <c:v>-0.85925187866723651</c:v>
                </c:pt>
                <c:pt idx="15">
                  <c:v>-0.89107208696026385</c:v>
                </c:pt>
                <c:pt idx="16">
                  <c:v>-0.91451468048078299</c:v>
                </c:pt>
                <c:pt idx="17">
                  <c:v>-0.91903572052816951</c:v>
                </c:pt>
                <c:pt idx="18">
                  <c:v>-0.92229098711694057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7F-4BD2-9512-07F8FD955939}"/>
            </c:ext>
          </c:extLst>
        </c:ser>
        <c:ser>
          <c:idx val="1"/>
          <c:order val="1"/>
          <c:tx>
            <c:strRef>
              <c:f>'DATA AND CHART'!$C$1</c:f>
              <c:strCache>
                <c:ptCount val="1"/>
                <c:pt idx="0">
                  <c:v>NOx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CHART'!$C$2:$C$20</c:f>
              <c:numCache>
                <c:formatCode>0%</c:formatCode>
                <c:ptCount val="19"/>
                <c:pt idx="0">
                  <c:v>0</c:v>
                </c:pt>
                <c:pt idx="1">
                  <c:v>-7.253390379281229E-3</c:v>
                </c:pt>
                <c:pt idx="2">
                  <c:v>-3.4413766361472642E-2</c:v>
                </c:pt>
                <c:pt idx="3">
                  <c:v>-5.2626800683896212E-2</c:v>
                </c:pt>
                <c:pt idx="4">
                  <c:v>-0.19384703800296912</c:v>
                </c:pt>
                <c:pt idx="5">
                  <c:v>-0.28418924406303026</c:v>
                </c:pt>
                <c:pt idx="6">
                  <c:v>-0.32136446149328052</c:v>
                </c:pt>
                <c:pt idx="7">
                  <c:v>-0.33588700771462765</c:v>
                </c:pt>
                <c:pt idx="8">
                  <c:v>-0.35699021276465004</c:v>
                </c:pt>
                <c:pt idx="9">
                  <c:v>-0.41717834493216099</c:v>
                </c:pt>
                <c:pt idx="10">
                  <c:v>-0.46748943647088176</c:v>
                </c:pt>
                <c:pt idx="11">
                  <c:v>-0.48723259709409428</c:v>
                </c:pt>
                <c:pt idx="12">
                  <c:v>-0.53793995653041127</c:v>
                </c:pt>
                <c:pt idx="13">
                  <c:v>-0.54772586505073662</c:v>
                </c:pt>
                <c:pt idx="14">
                  <c:v>-0.59765666970981368</c:v>
                </c:pt>
                <c:pt idx="15">
                  <c:v>-0.64860709585826226</c:v>
                </c:pt>
                <c:pt idx="16">
                  <c:v>-0.70953131703121797</c:v>
                </c:pt>
                <c:pt idx="17">
                  <c:v>-0.69711734905677436</c:v>
                </c:pt>
                <c:pt idx="18">
                  <c:v>-0.70471187832585258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7F-4BD2-9512-07F8FD955939}"/>
            </c:ext>
          </c:extLst>
        </c:ser>
        <c:ser>
          <c:idx val="2"/>
          <c:order val="2"/>
          <c:tx>
            <c:strRef>
              <c:f>'DATA AND CHART'!$D$1</c:f>
              <c:strCache>
                <c:ptCount val="1"/>
                <c:pt idx="0">
                  <c:v>SO2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CHART'!$D$2:$D$20</c:f>
              <c:numCache>
                <c:formatCode>0%</c:formatCode>
                <c:ptCount val="19"/>
                <c:pt idx="0">
                  <c:v>0</c:v>
                </c:pt>
                <c:pt idx="1">
                  <c:v>-3.9689059140007546E-2</c:v>
                </c:pt>
                <c:pt idx="2">
                  <c:v>-6.9254276321335073E-2</c:v>
                </c:pt>
                <c:pt idx="3">
                  <c:v>-0.12226536658091677</c:v>
                </c:pt>
                <c:pt idx="4">
                  <c:v>-0.38456540777524817</c:v>
                </c:pt>
                <c:pt idx="5">
                  <c:v>-0.50917986807951965</c:v>
                </c:pt>
                <c:pt idx="6">
                  <c:v>-0.57154052089200191</c:v>
                </c:pt>
                <c:pt idx="7">
                  <c:v>-0.59717087657326207</c:v>
                </c:pt>
                <c:pt idx="8">
                  <c:v>-0.65324286702183554</c:v>
                </c:pt>
                <c:pt idx="9">
                  <c:v>-0.72112299946870606</c:v>
                </c:pt>
                <c:pt idx="10">
                  <c:v>-0.74522743936746982</c:v>
                </c:pt>
                <c:pt idx="11">
                  <c:v>-0.7657933049138157</c:v>
                </c:pt>
                <c:pt idx="12">
                  <c:v>-0.840856094661241</c:v>
                </c:pt>
                <c:pt idx="13">
                  <c:v>-0.84708214492528644</c:v>
                </c:pt>
                <c:pt idx="14">
                  <c:v>-0.8701717624451174</c:v>
                </c:pt>
                <c:pt idx="15">
                  <c:v>-0.90266080997190623</c:v>
                </c:pt>
                <c:pt idx="16">
                  <c:v>-0.9258136578024162</c:v>
                </c:pt>
                <c:pt idx="17">
                  <c:v>-0.92411403798934721</c:v>
                </c:pt>
                <c:pt idx="18">
                  <c:v>-0.92498007669749993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7F-4BD2-9512-07F8FD955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9483935"/>
        <c:axId val="359481855"/>
      </c:lineChart>
      <c:catAx>
        <c:axId val="359483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359481855"/>
        <c:crosses val="autoZero"/>
        <c:auto val="1"/>
        <c:lblAlgn val="ctr"/>
        <c:lblOffset val="100"/>
        <c:noMultiLvlLbl val="0"/>
      </c:catAx>
      <c:valAx>
        <c:axId val="35948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359483935"/>
        <c:crosses val="autoZero"/>
        <c:crossBetween val="between"/>
        <c:majorUnit val="0.25"/>
      </c:valAx>
      <c:valAx>
        <c:axId val="528046639"/>
        <c:scaling>
          <c:orientation val="minMax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037903"/>
        <c:crosses val="max"/>
        <c:crossBetween val="between"/>
      </c:valAx>
      <c:catAx>
        <c:axId val="528037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80466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609599</xdr:colOff>
      <xdr:row>1</xdr:row>
      <xdr:rowOff>63954</xdr:rowOff>
    </xdr:from>
    <xdr:to>
      <xdr:col>25</xdr:col>
      <xdr:colOff>105599</xdr:colOff>
      <xdr:row>28</xdr:row>
      <xdr:rowOff>150954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87A0E3E-FD41-4A25-978D-4ECD881C2E3C}"/>
            </a:ext>
          </a:extLst>
        </xdr:cNvPr>
        <xdr:cNvGrpSpPr/>
      </xdr:nvGrpSpPr>
      <xdr:grpSpPr>
        <a:xfrm>
          <a:off x="6832599" y="248104"/>
          <a:ext cx="8830500" cy="5059050"/>
          <a:chOff x="13506449" y="806904"/>
          <a:chExt cx="8640000" cy="5040000"/>
        </a:xfrm>
      </xdr:grpSpPr>
      <xdr:grpSp>
        <xdr:nvGrpSpPr>
          <xdr:cNvPr id="15" name="Group 14">
            <a:extLst>
              <a:ext uri="{FF2B5EF4-FFF2-40B4-BE49-F238E27FC236}">
                <a16:creationId xmlns:a16="http://schemas.microsoft.com/office/drawing/2014/main" id="{766F2B64-C409-4D16-ABD4-2E983C9DC0DF}"/>
              </a:ext>
            </a:extLst>
          </xdr:cNvPr>
          <xdr:cNvGrpSpPr/>
        </xdr:nvGrpSpPr>
        <xdr:grpSpPr>
          <a:xfrm>
            <a:off x="13506449" y="806904"/>
            <a:ext cx="8640000" cy="5040000"/>
            <a:chOff x="13506449" y="806904"/>
            <a:chExt cx="8640000" cy="5040000"/>
          </a:xfrm>
        </xdr:grpSpPr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A5F374CB-5AE6-4C06-A211-8E52198117D7}"/>
                </a:ext>
              </a:extLst>
            </xdr:cNvPr>
            <xdr:cNvGraphicFramePr/>
          </xdr:nvGraphicFramePr>
          <xdr:xfrm>
            <a:off x="13506449" y="806904"/>
            <a:ext cx="8640000" cy="50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3C50EED9-F435-42E4-B539-1EB2B9108E41}"/>
                </a:ext>
              </a:extLst>
            </xdr:cNvPr>
            <xdr:cNvSpPr txBox="1"/>
          </xdr:nvSpPr>
          <xdr:spPr>
            <a:xfrm>
              <a:off x="20231101" y="1676400"/>
              <a:ext cx="1333500" cy="118814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Industrial Emission</a:t>
              </a:r>
              <a:r>
                <a:rPr lang="en-US" sz="1400" b="1" i="1" baseline="0">
                  <a:solidFill>
                    <a:srgbClr val="666666"/>
                  </a:solidFill>
                </a:rPr>
                <a:t> Directive (IED)</a:t>
              </a:r>
              <a:r>
                <a:rPr lang="en-US" sz="1400" b="1" i="1">
                  <a:solidFill>
                    <a:srgbClr val="666666"/>
                  </a:solidFill>
                </a:rPr>
                <a:t> enter fully into force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1D09B833-6D5B-4E8A-B596-0FDD5FA5A61C}"/>
                </a:ext>
              </a:extLst>
            </xdr:cNvPr>
            <xdr:cNvSpPr txBox="1"/>
          </xdr:nvSpPr>
          <xdr:spPr>
            <a:xfrm>
              <a:off x="16697326" y="4791075"/>
              <a:ext cx="933449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 baseline="0">
                  <a:solidFill>
                    <a:srgbClr val="666666"/>
                  </a:solidFill>
                </a:rPr>
                <a:t>Financial crisis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AF722F27-FF19-48A5-BA21-D7FED3CCEF7A}"/>
                </a:ext>
              </a:extLst>
            </xdr:cNvPr>
            <xdr:cNvSpPr txBox="1"/>
          </xdr:nvSpPr>
          <xdr:spPr>
            <a:xfrm>
              <a:off x="14697076" y="4038600"/>
              <a:ext cx="1333500" cy="5306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 algn="l"/>
              <a:r>
                <a:rPr lang="en-US" sz="1400" b="1" i="1">
                  <a:solidFill>
                    <a:srgbClr val="666666"/>
                  </a:solidFill>
                </a:rPr>
                <a:t>LCP</a:t>
              </a:r>
              <a:r>
                <a:rPr lang="en-US" sz="1400" b="1" i="1" baseline="0">
                  <a:solidFill>
                    <a:srgbClr val="666666"/>
                  </a:solidFill>
                </a:rPr>
                <a:t> emission limit values</a:t>
              </a:r>
              <a:endParaRPr lang="en-DK" sz="1400" b="1" i="1">
                <a:solidFill>
                  <a:srgbClr val="666666"/>
                </a:solidFill>
              </a:endParaRPr>
            </a:p>
          </xdr:txBody>
        </xdr:sp>
      </xdr:grp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E2462141-EF44-4302-A9DE-8B9EC2716CAC}"/>
              </a:ext>
            </a:extLst>
          </xdr:cNvPr>
          <xdr:cNvSpPr txBox="1"/>
        </xdr:nvSpPr>
        <xdr:spPr>
          <a:xfrm>
            <a:off x="21240751" y="415290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E28C31"/>
                </a:solidFill>
              </a:rPr>
              <a:t>NOx</a:t>
            </a:r>
            <a:endParaRPr lang="en-DK" sz="1400" b="1" i="0">
              <a:solidFill>
                <a:srgbClr val="E28C31"/>
              </a:solidFill>
            </a:endParaRPr>
          </a:p>
        </xdr:txBody>
      </xdr:sp>
      <xdr:sp macro="" textlink="">
        <xdr:nvSpPr>
          <xdr:cNvPr id="13" name="TextBox 12">
            <a:extLst>
              <a:ext uri="{FF2B5EF4-FFF2-40B4-BE49-F238E27FC236}">
                <a16:creationId xmlns:a16="http://schemas.microsoft.com/office/drawing/2014/main" id="{A40C39A8-9969-48FC-A187-8FF7DE77AEB9}"/>
              </a:ext>
            </a:extLst>
          </xdr:cNvPr>
          <xdr:cNvSpPr txBox="1"/>
        </xdr:nvSpPr>
        <xdr:spPr>
          <a:xfrm>
            <a:off x="20440651" y="4667755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004B7F"/>
                </a:solidFill>
              </a:rPr>
              <a:t>Dust</a:t>
            </a:r>
            <a:endParaRPr lang="en-DK" sz="1400" b="1" i="0">
              <a:solidFill>
                <a:srgbClr val="004B7F"/>
              </a:solidFill>
            </a:endParaRPr>
          </a:p>
        </xdr:txBody>
      </xdr:sp>
      <xdr:sp macro="" textlink="">
        <xdr:nvSpPr>
          <xdr:cNvPr id="14" name="TextBox 13">
            <a:extLst>
              <a:ext uri="{FF2B5EF4-FFF2-40B4-BE49-F238E27FC236}">
                <a16:creationId xmlns:a16="http://schemas.microsoft.com/office/drawing/2014/main" id="{8EDD8578-C8A9-4543-B59B-C1786DD93BCC}"/>
              </a:ext>
            </a:extLst>
          </xdr:cNvPr>
          <xdr:cNvSpPr txBox="1"/>
        </xdr:nvSpPr>
        <xdr:spPr>
          <a:xfrm>
            <a:off x="21107401" y="5048250"/>
            <a:ext cx="561974" cy="31149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en-US" sz="1400" b="1" i="0">
                <a:solidFill>
                  <a:srgbClr val="75C9DA"/>
                </a:solidFill>
              </a:rPr>
              <a:t>SO2</a:t>
            </a:r>
            <a:endParaRPr lang="en-DK" sz="1400" b="1" i="0">
              <a:solidFill>
                <a:srgbClr val="75C9DA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290510</xdr:colOff>
      <xdr:row>1</xdr:row>
      <xdr:rowOff>33336</xdr:rowOff>
    </xdr:from>
    <xdr:to>
      <xdr:col>26</xdr:col>
      <xdr:colOff>348343</xdr:colOff>
      <xdr:row>29</xdr:row>
      <xdr:rowOff>137160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6A169E-9E5E-4191-946F-EED1A49E77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312223</xdr:colOff>
      <xdr:row>30</xdr:row>
      <xdr:rowOff>127000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843019D-0FA1-4B3B-9983-18516B4FC9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567223" cy="584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zoomScaleNormal="100" workbookViewId="0">
      <selection activeCell="A33" sqref="A33:B36"/>
    </sheetView>
  </sheetViews>
  <sheetFormatPr defaultColWidth="8.90625" defaultRowHeight="14.5" x14ac:dyDescent="0.35"/>
  <sheetData>
    <row r="1" spans="1:10" s="1" customFormat="1" x14ac:dyDescent="0.35">
      <c r="B1" s="18" t="s">
        <v>5</v>
      </c>
      <c r="C1" s="18"/>
      <c r="D1" s="18"/>
      <c r="F1" s="18" t="s">
        <v>4</v>
      </c>
      <c r="G1" s="18"/>
      <c r="H1" s="18"/>
      <c r="I1" s="18"/>
      <c r="J1" s="18"/>
    </row>
    <row r="2" spans="1:10" x14ac:dyDescent="0.35">
      <c r="A2" s="2" t="s">
        <v>0</v>
      </c>
      <c r="B2" s="2" t="s">
        <v>2</v>
      </c>
      <c r="C2" s="2" t="s">
        <v>1</v>
      </c>
      <c r="D2" s="2" t="s">
        <v>3</v>
      </c>
      <c r="F2" s="2" t="s">
        <v>0</v>
      </c>
      <c r="G2" s="2" t="s">
        <v>2</v>
      </c>
      <c r="H2" s="2" t="s">
        <v>1</v>
      </c>
      <c r="I2" s="2" t="s">
        <v>3</v>
      </c>
      <c r="J2" t="s">
        <v>6</v>
      </c>
    </row>
    <row r="3" spans="1:10" x14ac:dyDescent="0.35">
      <c r="A3" s="2">
        <v>2004</v>
      </c>
      <c r="B3">
        <v>275761.5355056863</v>
      </c>
      <c r="C3">
        <v>1786362.1511391699</v>
      </c>
      <c r="D3">
        <v>4855867.4543201225</v>
      </c>
      <c r="F3" s="2">
        <v>2004</v>
      </c>
      <c r="G3" s="5">
        <f>(B3-B$3)/$B$3</f>
        <v>0</v>
      </c>
      <c r="H3" s="5">
        <f>(C3-C$3)/$C$3</f>
        <v>0</v>
      </c>
      <c r="I3" s="5">
        <f>(D3-D$3)/$D$3</f>
        <v>0</v>
      </c>
    </row>
    <row r="4" spans="1:10" x14ac:dyDescent="0.35">
      <c r="A4" s="2">
        <v>2005</v>
      </c>
      <c r="B4">
        <v>235037.62593828791</v>
      </c>
      <c r="C4">
        <v>1773404.969098185</v>
      </c>
      <c r="D4">
        <v>4663142.6437495733</v>
      </c>
      <c r="F4" s="2">
        <v>2005</v>
      </c>
      <c r="G4" s="5">
        <f>(B4-B$3)/$B$3</f>
        <v>-0.14767799103206927</v>
      </c>
      <c r="H4" s="5">
        <f t="shared" ref="H4:H18" si="0">(C4-C$3)/$C$3</f>
        <v>-7.253390379281229E-3</v>
      </c>
      <c r="I4" s="5">
        <f t="shared" ref="I4:I18" si="1">(D4-D$3)/$D$3</f>
        <v>-3.9689059140007546E-2</v>
      </c>
    </row>
    <row r="5" spans="1:10" x14ac:dyDescent="0.35">
      <c r="A5" s="2">
        <v>2006</v>
      </c>
      <c r="B5">
        <v>207362.51220137157</v>
      </c>
      <c r="C5">
        <v>1724886.7014328889</v>
      </c>
      <c r="D5">
        <v>4519577.8678588588</v>
      </c>
      <c r="F5" s="2">
        <v>2006</v>
      </c>
      <c r="G5" s="5">
        <f t="shared" ref="G5:G18" si="2">(B5-B$3)/$B$3</f>
        <v>-0.24803685248882115</v>
      </c>
      <c r="H5" s="5">
        <f t="shared" si="0"/>
        <v>-3.4413766361472642E-2</v>
      </c>
      <c r="I5" s="5">
        <f t="shared" si="1"/>
        <v>-6.9254276321335073E-2</v>
      </c>
    </row>
    <row r="6" spans="1:10" x14ac:dyDescent="0.35">
      <c r="A6" s="2">
        <v>2007</v>
      </c>
      <c r="B6">
        <v>204560.24293536315</v>
      </c>
      <c r="C6">
        <v>1692351.6262619128</v>
      </c>
      <c r="D6">
        <v>4262163.0399493296</v>
      </c>
      <c r="F6" s="2">
        <v>2007</v>
      </c>
      <c r="G6" s="5">
        <f t="shared" si="2"/>
        <v>-0.25819878192858031</v>
      </c>
      <c r="H6" s="5">
        <f t="shared" si="0"/>
        <v>-5.2626800683896212E-2</v>
      </c>
      <c r="I6" s="5">
        <f t="shared" si="1"/>
        <v>-0.12226536658091677</v>
      </c>
      <c r="J6">
        <v>-1</v>
      </c>
    </row>
    <row r="7" spans="1:10" x14ac:dyDescent="0.35">
      <c r="A7" s="2">
        <v>2008</v>
      </c>
      <c r="B7">
        <v>145745.01288398899</v>
      </c>
      <c r="C7">
        <v>1440081.1393402296</v>
      </c>
      <c r="D7">
        <v>2988468.8066469482</v>
      </c>
      <c r="F7" s="2">
        <v>2008</v>
      </c>
      <c r="G7" s="5">
        <f t="shared" si="2"/>
        <v>-0.47148171837408526</v>
      </c>
      <c r="H7" s="5">
        <f t="shared" si="0"/>
        <v>-0.19384703800296912</v>
      </c>
      <c r="I7" s="5">
        <f t="shared" si="1"/>
        <v>-0.38456540777524817</v>
      </c>
      <c r="J7">
        <v>-1</v>
      </c>
    </row>
    <row r="8" spans="1:10" x14ac:dyDescent="0.35">
      <c r="A8" s="2">
        <v>2009</v>
      </c>
      <c r="B8">
        <v>114952.61021665242</v>
      </c>
      <c r="C8">
        <v>1278697.2417841207</v>
      </c>
      <c r="D8">
        <v>2383357.5045177694</v>
      </c>
      <c r="F8" s="2">
        <v>2009</v>
      </c>
      <c r="G8" s="5">
        <f t="shared" si="2"/>
        <v>-0.58314487186962283</v>
      </c>
      <c r="H8" s="5">
        <f t="shared" si="0"/>
        <v>-0.28418924406303026</v>
      </c>
      <c r="I8" s="5">
        <f t="shared" si="1"/>
        <v>-0.50917986807951965</v>
      </c>
      <c r="J8">
        <v>-1</v>
      </c>
    </row>
    <row r="9" spans="1:10" x14ac:dyDescent="0.35">
      <c r="A9" s="2">
        <v>2010</v>
      </c>
      <c r="B9">
        <v>109664.2777928929</v>
      </c>
      <c r="C9">
        <v>1212288.8404063524</v>
      </c>
      <c r="D9">
        <v>2080542.4400954808</v>
      </c>
      <c r="F9" s="2">
        <v>2010</v>
      </c>
      <c r="G9" s="5">
        <f t="shared" si="2"/>
        <v>-0.602322065723225</v>
      </c>
      <c r="H9" s="5">
        <f t="shared" si="0"/>
        <v>-0.32136446149328052</v>
      </c>
      <c r="I9" s="5">
        <f t="shared" si="1"/>
        <v>-0.57154052089200191</v>
      </c>
    </row>
    <row r="10" spans="1:10" x14ac:dyDescent="0.35">
      <c r="A10" s="2">
        <v>2011</v>
      </c>
      <c r="B10">
        <v>119612.01439360049</v>
      </c>
      <c r="C10">
        <v>1186346.3134983687</v>
      </c>
      <c r="D10">
        <v>1956084.8301002006</v>
      </c>
      <c r="F10" s="2">
        <v>2011</v>
      </c>
      <c r="G10" s="5">
        <f t="shared" si="2"/>
        <v>-0.56624837407342454</v>
      </c>
      <c r="H10" s="5">
        <f t="shared" si="0"/>
        <v>-0.33588700771462765</v>
      </c>
      <c r="I10" s="5">
        <f t="shared" si="1"/>
        <v>-0.59717087657326207</v>
      </c>
    </row>
    <row r="11" spans="1:10" x14ac:dyDescent="0.35">
      <c r="A11" s="2">
        <v>2012</v>
      </c>
      <c r="B11">
        <v>87689.032574948535</v>
      </c>
      <c r="C11">
        <v>1148648.3467292797</v>
      </c>
      <c r="D11">
        <v>1683806.6765820235</v>
      </c>
      <c r="F11" s="2">
        <v>2012</v>
      </c>
      <c r="G11" s="5">
        <f t="shared" si="2"/>
        <v>-0.68201137111400967</v>
      </c>
      <c r="H11" s="5">
        <f t="shared" si="0"/>
        <v>-0.35699021276465004</v>
      </c>
      <c r="I11" s="5">
        <f t="shared" si="1"/>
        <v>-0.65324286702183554</v>
      </c>
    </row>
    <row r="12" spans="1:10" x14ac:dyDescent="0.35">
      <c r="A12" s="2">
        <v>2013</v>
      </c>
      <c r="B12">
        <v>78622.580806161553</v>
      </c>
      <c r="C12">
        <v>1041130.5454774762</v>
      </c>
      <c r="D12">
        <v>1354189.7506383255</v>
      </c>
      <c r="F12" s="2">
        <v>2013</v>
      </c>
      <c r="G12" s="5">
        <f t="shared" si="2"/>
        <v>-0.71488924058250203</v>
      </c>
      <c r="H12" s="5">
        <f t="shared" si="0"/>
        <v>-0.41717834493216099</v>
      </c>
      <c r="I12" s="5">
        <f t="shared" si="1"/>
        <v>-0.72112299946870606</v>
      </c>
    </row>
    <row r="13" spans="1:10" x14ac:dyDescent="0.35">
      <c r="A13" s="2">
        <v>2014</v>
      </c>
      <c r="B13">
        <v>68772.219570384346</v>
      </c>
      <c r="C13">
        <v>951256.71577020723</v>
      </c>
      <c r="D13">
        <v>1237141.7854293035</v>
      </c>
      <c r="F13" s="2">
        <v>2014</v>
      </c>
      <c r="G13" s="5">
        <f t="shared" si="2"/>
        <v>-0.75060981784761549</v>
      </c>
      <c r="H13" s="5">
        <f t="shared" si="0"/>
        <v>-0.46748943647088176</v>
      </c>
      <c r="I13" s="5">
        <f t="shared" si="1"/>
        <v>-0.74522743936746982</v>
      </c>
    </row>
    <row r="14" spans="1:10" x14ac:dyDescent="0.35">
      <c r="A14" s="2">
        <v>2015</v>
      </c>
      <c r="B14">
        <v>49288.798746618668</v>
      </c>
      <c r="C14">
        <v>915988.28088903916</v>
      </c>
      <c r="D14">
        <v>1137276.6682528791</v>
      </c>
      <c r="F14" s="2">
        <v>2015</v>
      </c>
      <c r="G14" s="5">
        <f t="shared" si="2"/>
        <v>-0.82126296672872157</v>
      </c>
      <c r="H14" s="5">
        <f t="shared" si="0"/>
        <v>-0.48723259709409428</v>
      </c>
      <c r="I14" s="5">
        <f t="shared" si="1"/>
        <v>-0.7657933049138157</v>
      </c>
      <c r="J14">
        <v>-1</v>
      </c>
    </row>
    <row r="15" spans="1:10" x14ac:dyDescent="0.35">
      <c r="A15" s="2">
        <v>2016</v>
      </c>
      <c r="B15">
        <v>46040.713291679531</v>
      </c>
      <c r="C15">
        <v>825406.57320779283</v>
      </c>
      <c r="D15">
        <v>772781.71048788226</v>
      </c>
      <c r="F15" s="2">
        <v>2016</v>
      </c>
      <c r="G15" s="5">
        <f t="shared" si="2"/>
        <v>-0.8330415690235734</v>
      </c>
      <c r="H15" s="5">
        <f t="shared" si="0"/>
        <v>-0.53793995653041127</v>
      </c>
      <c r="I15" s="5">
        <f t="shared" si="1"/>
        <v>-0.840856094661241</v>
      </c>
      <c r="J15">
        <v>-1</v>
      </c>
    </row>
    <row r="16" spans="1:10" x14ac:dyDescent="0.35">
      <c r="A16" s="2">
        <v>2017</v>
      </c>
      <c r="B16">
        <v>45463.3695625295</v>
      </c>
      <c r="C16">
        <v>807925.39661257342</v>
      </c>
      <c r="D16">
        <v>742548.83564174245</v>
      </c>
      <c r="F16" s="2">
        <v>2017</v>
      </c>
      <c r="G16" s="5">
        <f t="shared" si="2"/>
        <v>-0.83513520303272315</v>
      </c>
      <c r="H16" s="5">
        <f t="shared" si="0"/>
        <v>-0.54772586505073662</v>
      </c>
      <c r="I16" s="5">
        <f t="shared" si="1"/>
        <v>-0.84708214492528644</v>
      </c>
      <c r="J16">
        <v>-1</v>
      </c>
    </row>
    <row r="17" spans="1:12" x14ac:dyDescent="0.35">
      <c r="A17" s="2">
        <v>2018</v>
      </c>
      <c r="B17">
        <v>38812.918058263509</v>
      </c>
      <c r="C17">
        <v>718730.89699367492</v>
      </c>
      <c r="D17">
        <v>630428.71339449531</v>
      </c>
      <c r="F17" s="2">
        <v>2018</v>
      </c>
      <c r="G17" s="5">
        <f t="shared" si="2"/>
        <v>-0.85925187866723651</v>
      </c>
      <c r="H17" s="5">
        <f t="shared" si="0"/>
        <v>-0.59765666970981368</v>
      </c>
      <c r="I17" s="5">
        <f t="shared" si="1"/>
        <v>-0.8701717624451174</v>
      </c>
    </row>
    <row r="18" spans="1:12" x14ac:dyDescent="0.35">
      <c r="A18" s="2">
        <v>2019</v>
      </c>
      <c r="B18">
        <v>30038.128559267505</v>
      </c>
      <c r="C18">
        <v>627714.98413767491</v>
      </c>
      <c r="D18">
        <v>472666.20488730248</v>
      </c>
      <c r="F18" s="2">
        <v>2019</v>
      </c>
      <c r="G18" s="5">
        <f t="shared" si="2"/>
        <v>-0.89107208696026385</v>
      </c>
      <c r="H18" s="5">
        <f t="shared" si="0"/>
        <v>-0.64860709585826226</v>
      </c>
      <c r="I18" s="5">
        <f t="shared" si="1"/>
        <v>-0.90266080997190623</v>
      </c>
    </row>
    <row r="19" spans="1:12" x14ac:dyDescent="0.35">
      <c r="A19" s="2">
        <v>2020</v>
      </c>
      <c r="B19">
        <v>23573.562973813496</v>
      </c>
      <c r="C19">
        <v>518882.26134667487</v>
      </c>
      <c r="D19">
        <v>360239.0446323026</v>
      </c>
      <c r="F19" s="2">
        <v>2020</v>
      </c>
      <c r="G19" s="5">
        <f>(B19-B$3)/$B$3</f>
        <v>-0.91451468048078299</v>
      </c>
      <c r="H19" s="5">
        <f>(C19-C$3)/$C$3</f>
        <v>-0.70953131703121797</v>
      </c>
      <c r="I19" s="5">
        <f>(D19-D$3)/$D$3</f>
        <v>-0.9258136578024162</v>
      </c>
    </row>
    <row r="20" spans="1:12" x14ac:dyDescent="0.35">
      <c r="A20" s="2">
        <v>2021</v>
      </c>
      <c r="B20">
        <v>22326.834028263493</v>
      </c>
      <c r="C20">
        <v>541058.10388167482</v>
      </c>
      <c r="D20">
        <v>368492.17316730256</v>
      </c>
      <c r="F20" s="2">
        <v>2021</v>
      </c>
      <c r="G20" s="5">
        <f>(B20-B$3)/$B$3</f>
        <v>-0.91903572052816951</v>
      </c>
      <c r="H20" s="5">
        <f>(C20-C$3)/$C$3</f>
        <v>-0.69711734905677436</v>
      </c>
      <c r="I20" s="5">
        <f>(D20-D$3)/$D$3</f>
        <v>-0.92411403798934721</v>
      </c>
    </row>
    <row r="21" spans="1:12" x14ac:dyDescent="0.35">
      <c r="A21" s="2">
        <v>2022</v>
      </c>
      <c r="B21">
        <v>21429.156715263598</v>
      </c>
      <c r="C21">
        <v>527491.52423967491</v>
      </c>
      <c r="D21">
        <v>364286.80399020243</v>
      </c>
      <c r="F21" s="2">
        <v>2022</v>
      </c>
      <c r="G21" s="5">
        <f>(B21-B$3)/$B$3</f>
        <v>-0.92229098711694057</v>
      </c>
      <c r="H21" s="5">
        <f>(C21-C$3)/$C$3</f>
        <v>-0.70471187832585258</v>
      </c>
      <c r="I21" s="5">
        <f>(D21-D$3)/$D$3</f>
        <v>-0.92498007669749993</v>
      </c>
      <c r="L21" s="4"/>
    </row>
    <row r="22" spans="1:12" x14ac:dyDescent="0.35">
      <c r="L22" s="4"/>
    </row>
    <row r="23" spans="1:12" x14ac:dyDescent="0.35">
      <c r="A23" s="12"/>
      <c r="B23" s="2"/>
      <c r="C23" s="2"/>
      <c r="D23" s="2"/>
      <c r="E23" s="2"/>
      <c r="F23" s="2"/>
      <c r="G23" s="2"/>
      <c r="L23" s="3"/>
    </row>
    <row r="24" spans="1:12" x14ac:dyDescent="0.35">
      <c r="A24" s="6"/>
      <c r="B24" s="6"/>
      <c r="C24" s="6"/>
      <c r="D24" s="6"/>
      <c r="E24" s="6"/>
      <c r="F24" s="6"/>
      <c r="G24" s="6"/>
      <c r="H24" s="6"/>
      <c r="L24" s="3"/>
    </row>
    <row r="25" spans="1:12" x14ac:dyDescent="0.35">
      <c r="A25" s="6"/>
      <c r="B25" s="6"/>
      <c r="C25" s="6"/>
      <c r="D25" s="7"/>
      <c r="E25" s="7"/>
      <c r="F25" s="7"/>
      <c r="G25" s="6"/>
      <c r="H25" s="6"/>
      <c r="L25" s="3"/>
    </row>
    <row r="26" spans="1:12" x14ac:dyDescent="0.35">
      <c r="A26" s="6"/>
      <c r="B26" s="8"/>
      <c r="C26" s="8"/>
      <c r="D26" s="9"/>
      <c r="E26" s="9"/>
      <c r="F26" s="9"/>
      <c r="G26" s="6"/>
      <c r="H26" s="6"/>
    </row>
    <row r="27" spans="1:12" x14ac:dyDescent="0.35">
      <c r="A27" s="6"/>
      <c r="B27" s="6"/>
      <c r="C27" s="6"/>
      <c r="D27" s="10"/>
      <c r="E27" s="10"/>
      <c r="F27" s="10"/>
      <c r="G27" s="6"/>
      <c r="H27" s="6"/>
    </row>
    <row r="28" spans="1:12" x14ac:dyDescent="0.35">
      <c r="A28" s="6"/>
      <c r="B28" s="6"/>
      <c r="C28" s="6"/>
      <c r="D28" s="10"/>
      <c r="E28" s="10"/>
      <c r="F28" s="10"/>
      <c r="G28" s="6"/>
      <c r="H28" s="6"/>
      <c r="L28" s="11"/>
    </row>
    <row r="29" spans="1:12" x14ac:dyDescent="0.35">
      <c r="A29" s="6"/>
      <c r="B29" s="6"/>
      <c r="C29" s="6"/>
      <c r="D29" s="10"/>
      <c r="E29" s="10"/>
      <c r="F29" s="10"/>
      <c r="G29" s="6"/>
      <c r="H29" s="6"/>
    </row>
    <row r="30" spans="1:12" x14ac:dyDescent="0.35">
      <c r="A30" s="19" t="s">
        <v>9</v>
      </c>
      <c r="B30" s="19"/>
      <c r="C30" s="19"/>
      <c r="D30" s="19"/>
      <c r="E30" s="19"/>
      <c r="F30" s="19"/>
      <c r="G30" s="19"/>
      <c r="H30" s="6"/>
    </row>
    <row r="31" spans="1:12" x14ac:dyDescent="0.35">
      <c r="A31" s="6"/>
      <c r="B31" s="6"/>
      <c r="C31" s="6"/>
      <c r="D31" s="6"/>
      <c r="E31" s="6"/>
      <c r="F31" s="6"/>
      <c r="G31" s="6"/>
      <c r="H31" s="6"/>
    </row>
    <row r="33" spans="1:2" x14ac:dyDescent="0.35">
      <c r="A33" s="6" t="s">
        <v>10</v>
      </c>
      <c r="B33" s="6" t="s">
        <v>11</v>
      </c>
    </row>
    <row r="34" spans="1:2" x14ac:dyDescent="0.35">
      <c r="A34" s="6" t="s">
        <v>7</v>
      </c>
      <c r="B34" s="6" t="s">
        <v>12</v>
      </c>
    </row>
    <row r="35" spans="1:2" x14ac:dyDescent="0.35">
      <c r="A35" s="6" t="s">
        <v>8</v>
      </c>
      <c r="B35" s="6" t="s">
        <v>13</v>
      </c>
    </row>
    <row r="36" spans="1:2" x14ac:dyDescent="0.35">
      <c r="A36" s="6" t="s">
        <v>14</v>
      </c>
      <c r="B36" s="6" t="s">
        <v>15</v>
      </c>
    </row>
  </sheetData>
  <mergeCells count="3">
    <mergeCell ref="F1:J1"/>
    <mergeCell ref="B1:D1"/>
    <mergeCell ref="A30:G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899B-7E4B-4D75-B5BC-4564A72F71A9}">
  <sheetPr>
    <tabColor rgb="FF00B050"/>
  </sheetPr>
  <dimension ref="A1:E20"/>
  <sheetViews>
    <sheetView zoomScale="70" zoomScaleNormal="70" workbookViewId="0">
      <selection activeCell="P26" sqref="P26"/>
    </sheetView>
  </sheetViews>
  <sheetFormatPr defaultColWidth="8.90625" defaultRowHeight="14.5" x14ac:dyDescent="0.35"/>
  <sheetData>
    <row r="1" spans="1:5" x14ac:dyDescent="0.35">
      <c r="A1" s="16" t="s">
        <v>0</v>
      </c>
      <c r="B1" s="16" t="s">
        <v>2</v>
      </c>
      <c r="C1" s="16" t="s">
        <v>1</v>
      </c>
      <c r="D1" s="16" t="s">
        <v>3</v>
      </c>
      <c r="E1" s="17" t="s">
        <v>6</v>
      </c>
    </row>
    <row r="2" spans="1:5" x14ac:dyDescent="0.35">
      <c r="A2" s="13">
        <v>2004</v>
      </c>
      <c r="B2" s="15">
        <f ca="1">(#REF!-#REF!)/$B$3</f>
        <v>0</v>
      </c>
      <c r="C2" s="15">
        <f ca="1">(#REF!-#REF!)/$C$3</f>
        <v>0</v>
      </c>
      <c r="D2" s="15">
        <f ca="1">(#REF!-#REF!)/$D$3</f>
        <v>0</v>
      </c>
      <c r="E2" s="14"/>
    </row>
    <row r="3" spans="1:5" x14ac:dyDescent="0.35">
      <c r="A3" s="13">
        <v>2005</v>
      </c>
      <c r="B3" s="15">
        <f ca="1">(#REF!-#REF!)/$B$3</f>
        <v>-0.14767799103206927</v>
      </c>
      <c r="C3" s="15">
        <f ca="1">(#REF!-#REF!)/$C$3</f>
        <v>-7.253390379281229E-3</v>
      </c>
      <c r="D3" s="15">
        <f ca="1">(#REF!-#REF!)/$D$3</f>
        <v>-3.9689059140007546E-2</v>
      </c>
      <c r="E3" s="14"/>
    </row>
    <row r="4" spans="1:5" x14ac:dyDescent="0.35">
      <c r="A4" s="13">
        <v>2006</v>
      </c>
      <c r="B4" s="15">
        <f ca="1">(#REF!-#REF!)/$B$3</f>
        <v>-0.24803685248882115</v>
      </c>
      <c r="C4" s="15">
        <f ca="1">(#REF!-#REF!)/$C$3</f>
        <v>-3.4413766361472642E-2</v>
      </c>
      <c r="D4" s="15">
        <f ca="1">(#REF!-#REF!)/$D$3</f>
        <v>-6.9254276321335073E-2</v>
      </c>
      <c r="E4" s="14"/>
    </row>
    <row r="5" spans="1:5" x14ac:dyDescent="0.35">
      <c r="A5" s="13">
        <v>2007</v>
      </c>
      <c r="B5" s="15">
        <f ca="1">(#REF!-#REF!)/$B$3</f>
        <v>-0.25819878192858031</v>
      </c>
      <c r="C5" s="15">
        <f ca="1">(#REF!-#REF!)/$C$3</f>
        <v>-5.2626800683896212E-2</v>
      </c>
      <c r="D5" s="15">
        <f ca="1">(#REF!-#REF!)/$D$3</f>
        <v>-0.12226536658091677</v>
      </c>
      <c r="E5" s="14">
        <v>-1</v>
      </c>
    </row>
    <row r="6" spans="1:5" x14ac:dyDescent="0.35">
      <c r="A6" s="13">
        <v>2008</v>
      </c>
      <c r="B6" s="15">
        <f ca="1">(#REF!-#REF!)/$B$3</f>
        <v>-0.47148171837408526</v>
      </c>
      <c r="C6" s="15">
        <f ca="1">(#REF!-#REF!)/$C$3</f>
        <v>-0.19384703800296912</v>
      </c>
      <c r="D6" s="15">
        <f ca="1">(#REF!-#REF!)/$D$3</f>
        <v>-0.38456540777524817</v>
      </c>
      <c r="E6" s="14">
        <v>-1</v>
      </c>
    </row>
    <row r="7" spans="1:5" x14ac:dyDescent="0.35">
      <c r="A7" s="13">
        <v>2009</v>
      </c>
      <c r="B7" s="15">
        <f ca="1">(#REF!-#REF!)/$B$3</f>
        <v>-0.58314487186962283</v>
      </c>
      <c r="C7" s="15">
        <f ca="1">(#REF!-#REF!)/$C$3</f>
        <v>-0.28418924406303026</v>
      </c>
      <c r="D7" s="15">
        <f ca="1">(#REF!-#REF!)/$D$3</f>
        <v>-0.50917986807951965</v>
      </c>
      <c r="E7" s="14">
        <v>-1</v>
      </c>
    </row>
    <row r="8" spans="1:5" x14ac:dyDescent="0.35">
      <c r="A8" s="13">
        <v>2010</v>
      </c>
      <c r="B8" s="15">
        <f ca="1">(#REF!-#REF!)/$B$3</f>
        <v>-0.602322065723225</v>
      </c>
      <c r="C8" s="15">
        <f ca="1">(#REF!-#REF!)/$C$3</f>
        <v>-0.32136446149328052</v>
      </c>
      <c r="D8" s="15">
        <f ca="1">(#REF!-#REF!)/$D$3</f>
        <v>-0.57154052089200191</v>
      </c>
      <c r="E8" s="14"/>
    </row>
    <row r="9" spans="1:5" x14ac:dyDescent="0.35">
      <c r="A9" s="13">
        <v>2011</v>
      </c>
      <c r="B9" s="15">
        <f ca="1">(#REF!-#REF!)/$B$3</f>
        <v>-0.56624837407342454</v>
      </c>
      <c r="C9" s="15">
        <f ca="1">(#REF!-#REF!)/$C$3</f>
        <v>-0.33588700771462765</v>
      </c>
      <c r="D9" s="15">
        <f ca="1">(#REF!-#REF!)/$D$3</f>
        <v>-0.59717087657326207</v>
      </c>
      <c r="E9" s="14"/>
    </row>
    <row r="10" spans="1:5" x14ac:dyDescent="0.35">
      <c r="A10" s="13">
        <v>2012</v>
      </c>
      <c r="B10" s="15">
        <f ca="1">(#REF!-#REF!)/$B$3</f>
        <v>-0.68201137111400967</v>
      </c>
      <c r="C10" s="15">
        <f ca="1">(#REF!-#REF!)/$C$3</f>
        <v>-0.35699021276465004</v>
      </c>
      <c r="D10" s="15">
        <f ca="1">(#REF!-#REF!)/$D$3</f>
        <v>-0.65324286702183554</v>
      </c>
      <c r="E10" s="14"/>
    </row>
    <row r="11" spans="1:5" x14ac:dyDescent="0.35">
      <c r="A11" s="13">
        <v>2013</v>
      </c>
      <c r="B11" s="15">
        <f ca="1">(#REF!-#REF!)/$B$3</f>
        <v>-0.71488924058250203</v>
      </c>
      <c r="C11" s="15">
        <f ca="1">(#REF!-#REF!)/$C$3</f>
        <v>-0.41717834493216099</v>
      </c>
      <c r="D11" s="15">
        <f ca="1">(#REF!-#REF!)/$D$3</f>
        <v>-0.72112299946870606</v>
      </c>
      <c r="E11" s="14"/>
    </row>
    <row r="12" spans="1:5" x14ac:dyDescent="0.35">
      <c r="A12" s="13">
        <v>2014</v>
      </c>
      <c r="B12" s="15">
        <f ca="1">(#REF!-#REF!)/$B$3</f>
        <v>-0.75060981784761549</v>
      </c>
      <c r="C12" s="15">
        <f ca="1">(#REF!-#REF!)/$C$3</f>
        <v>-0.46748943647088176</v>
      </c>
      <c r="D12" s="15">
        <f ca="1">(#REF!-#REF!)/$D$3</f>
        <v>-0.74522743936746982</v>
      </c>
      <c r="E12" s="14"/>
    </row>
    <row r="13" spans="1:5" x14ac:dyDescent="0.35">
      <c r="A13" s="13">
        <v>2015</v>
      </c>
      <c r="B13" s="15">
        <f ca="1">(#REF!-#REF!)/$B$3</f>
        <v>-0.82126296672872157</v>
      </c>
      <c r="C13" s="15">
        <f ca="1">(#REF!-#REF!)/$C$3</f>
        <v>-0.48723259709409428</v>
      </c>
      <c r="D13" s="15">
        <f ca="1">(#REF!-#REF!)/$D$3</f>
        <v>-0.7657933049138157</v>
      </c>
      <c r="E13" s="14">
        <v>-1</v>
      </c>
    </row>
    <row r="14" spans="1:5" x14ac:dyDescent="0.35">
      <c r="A14" s="13">
        <v>2016</v>
      </c>
      <c r="B14" s="15">
        <f ca="1">(#REF!-#REF!)/$B$3</f>
        <v>-0.8330415690235734</v>
      </c>
      <c r="C14" s="15">
        <f ca="1">(#REF!-#REF!)/$C$3</f>
        <v>-0.53793995653041127</v>
      </c>
      <c r="D14" s="15">
        <f ca="1">(#REF!-#REF!)/$D$3</f>
        <v>-0.840856094661241</v>
      </c>
      <c r="E14" s="14">
        <v>-1</v>
      </c>
    </row>
    <row r="15" spans="1:5" x14ac:dyDescent="0.35">
      <c r="A15" s="13">
        <v>2017</v>
      </c>
      <c r="B15" s="15">
        <f ca="1">(#REF!-#REF!)/$B$3</f>
        <v>-0.83513520303272315</v>
      </c>
      <c r="C15" s="15">
        <f ca="1">(#REF!-#REF!)/$C$3</f>
        <v>-0.54772586505073662</v>
      </c>
      <c r="D15" s="15">
        <f ca="1">(#REF!-#REF!)/$D$3</f>
        <v>-0.84708214492528644</v>
      </c>
      <c r="E15" s="14">
        <v>-1</v>
      </c>
    </row>
    <row r="16" spans="1:5" x14ac:dyDescent="0.35">
      <c r="A16" s="13">
        <v>2018</v>
      </c>
      <c r="B16" s="15">
        <f ca="1">(#REF!-#REF!)/$B$3</f>
        <v>-0.85925187866723651</v>
      </c>
      <c r="C16" s="15">
        <f ca="1">(#REF!-#REF!)/$C$3</f>
        <v>-0.59765666970981368</v>
      </c>
      <c r="D16" s="15">
        <f ca="1">(#REF!-#REF!)/$D$3</f>
        <v>-0.8701717624451174</v>
      </c>
      <c r="E16" s="14"/>
    </row>
    <row r="17" spans="1:5" x14ac:dyDescent="0.35">
      <c r="A17" s="13">
        <v>2019</v>
      </c>
      <c r="B17" s="15">
        <f ca="1">(#REF!-#REF!)/$B$3</f>
        <v>-0.89107208696026385</v>
      </c>
      <c r="C17" s="15">
        <f ca="1">(#REF!-#REF!)/$C$3</f>
        <v>-0.64860709585826226</v>
      </c>
      <c r="D17" s="15">
        <f ca="1">(#REF!-#REF!)/$D$3</f>
        <v>-0.90266080997190623</v>
      </c>
      <c r="E17" s="14"/>
    </row>
    <row r="18" spans="1:5" x14ac:dyDescent="0.35">
      <c r="A18" s="13">
        <v>2020</v>
      </c>
      <c r="B18" s="15">
        <f ca="1">(#REF!-#REF!)/$B$3</f>
        <v>-0.91451468048078299</v>
      </c>
      <c r="C18" s="15">
        <f ca="1">(#REF!-#REF!)/$C$3</f>
        <v>-0.70953131703121797</v>
      </c>
      <c r="D18" s="15">
        <f ca="1">(#REF!-#REF!)/$D$3</f>
        <v>-0.9258136578024162</v>
      </c>
      <c r="E18" s="14"/>
    </row>
    <row r="19" spans="1:5" x14ac:dyDescent="0.35">
      <c r="A19" s="13">
        <v>2021</v>
      </c>
      <c r="B19" s="15">
        <f ca="1">(#REF!-#REF!)/$B$3</f>
        <v>-0.91903572052816951</v>
      </c>
      <c r="C19" s="15">
        <f ca="1">(#REF!-#REF!)/$C$3</f>
        <v>-0.69711734905677436</v>
      </c>
      <c r="D19" s="15">
        <f ca="1">(#REF!-#REF!)/$D$3</f>
        <v>-0.92411403798934721</v>
      </c>
      <c r="E19" s="14"/>
    </row>
    <row r="20" spans="1:5" x14ac:dyDescent="0.35">
      <c r="A20" s="13">
        <v>2022</v>
      </c>
      <c r="B20" s="15">
        <f ca="1">(#REF!-#REF!)/$B$3</f>
        <v>-0.92229098711694057</v>
      </c>
      <c r="C20" s="15">
        <f ca="1">(#REF!-#REF!)/$C$3</f>
        <v>-0.70471187832585258</v>
      </c>
      <c r="D20" s="15">
        <f ca="1">(#REF!-#REF!)/$D$3</f>
        <v>-0.92498007669749993</v>
      </c>
      <c r="E20" s="1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C9BD1-D9B6-4A9E-8AE1-80917A482218}">
  <dimension ref="A1"/>
  <sheetViews>
    <sheetView tabSelected="1" zoomScaleNormal="100" workbookViewId="0">
      <selection activeCell="P12" sqref="P12"/>
    </sheetView>
  </sheetViews>
  <sheetFormatPr defaultColWidth="8.90625"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5" ma:contentTypeDescription="Create a new document." ma:contentTypeScope="" ma:versionID="9d0d470de0b05123dca8b5d7eba1964f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f2d9e11f7479a452d3ae32d6897a25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73DDC0-5217-453B-9431-58CED8B5916D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2.xml><?xml version="1.0" encoding="utf-8"?>
<ds:datastoreItem xmlns:ds="http://schemas.openxmlformats.org/officeDocument/2006/customXml" ds:itemID="{59733A17-C187-46F5-ABCB-877731DDDF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7493A2-27F4-4A2D-8CEC-64A16D103B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Irune Axpe</cp:lastModifiedBy>
  <dcterms:created xsi:type="dcterms:W3CDTF">2021-03-17T14:21:22Z</dcterms:created>
  <dcterms:modified xsi:type="dcterms:W3CDTF">2024-05-24T09:19:21Z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ed42b1b34c434eceb8858c1f51e6716b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