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24226"/>
  <xr:revisionPtr revIDLastSave="127" documentId="13_ncr:1_{EF124733-06D1-4DCB-A34C-FD9DF3D89821}" xr6:coauthVersionLast="47" xr6:coauthVersionMax="47" xr10:uidLastSave="{B1D13138-ED4C-425A-8BB8-88105CE89B61}"/>
  <bookViews>
    <workbookView xWindow="-108" yWindow="-108" windowWidth="23256" windowHeight="12576" tabRatio="939" xr2:uid="{00000000-000D-0000-FFFF-FFFF00000000}"/>
  </bookViews>
  <sheets>
    <sheet name="DATA FOR CHART and DAVIZ" sheetId="10" r:id="rId1"/>
    <sheet name="Data prep for Ai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1" l="1"/>
  <c r="B39" i="11"/>
  <c r="B23" i="11"/>
  <c r="D11" i="11"/>
  <c r="C11" i="11"/>
  <c r="B11" i="11"/>
  <c r="D13" i="10"/>
  <c r="C13" i="10"/>
  <c r="B13" i="10"/>
</calcChain>
</file>

<file path=xl/sharedStrings.xml><?xml version="1.0" encoding="utf-8"?>
<sst xmlns="http://schemas.openxmlformats.org/spreadsheetml/2006/main" count="62" uniqueCount="19">
  <si>
    <t>Data</t>
  </si>
  <si>
    <t>(Please insert the data and the chart based on data in this sheet)</t>
  </si>
  <si>
    <t>chart(s)</t>
  </si>
  <si>
    <t>Category</t>
  </si>
  <si>
    <t>Fatalities</t>
  </si>
  <si>
    <t>milion EUR</t>
  </si>
  <si>
    <t>Meteorological events</t>
  </si>
  <si>
    <t>Hydrological events</t>
  </si>
  <si>
    <t>Climatological - Heatwave events</t>
  </si>
  <si>
    <t>Other climatological events</t>
  </si>
  <si>
    <t>Total weather and climate related</t>
  </si>
  <si>
    <t>see Figure 2 at https://www.eea.europa.eu/data-and-maps/indicators/direct-losses-from-weather-disasters-3/assessment-2 for inspiration</t>
  </si>
  <si>
    <t xml:space="preserve">Economic losses </t>
  </si>
  <si>
    <t>Insured economic losses</t>
  </si>
  <si>
    <r>
      <rPr>
        <b/>
        <sz val="10"/>
        <color rgb="FF333333"/>
        <rFont val="Open Sans"/>
        <family val="2"/>
      </rPr>
      <t>Note:</t>
    </r>
    <r>
      <rPr>
        <sz val="10"/>
        <color rgb="FF333333"/>
        <rFont val="Open Sans"/>
        <family val="2"/>
      </rPr>
      <t xml:space="preserve">
Meteorological events: storms
Hydrological events: floods, mass movements
Climatological events: cold waves, droughts, forest fires
Climatological events (heatwaves)
For the period 1980-2020, total values for losses and insured losses in EUR million (in 2020 prices), based on the damage records from CATDATICE of RiskLayer and the EUROSTAT structural indicators.</t>
    </r>
  </si>
  <si>
    <t>If a DaviZ is created in the indicator, this should be the tab that opens first</t>
  </si>
  <si>
    <t>or, if a static figure goes into the indicator it should be this one</t>
  </si>
  <si>
    <t>only difference to the metadata is the geographic coverage, EU-27 vs. EEA-32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</si>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</sst>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i/>
      <sz val="11"/>
      <color theme="1"/>
      <name val="Cambria"/>
      <family val="1"/>
    </font>
    <font>
      <sz val="6"/>
      <color rgb="FF333333"/>
      <name val="Open Sans"/>
      <family val="2"/>
    </font>
    <font>
      <b/>
      <sz val="10"/>
      <color rgb="FF333333"/>
      <name val="Open Sans"/>
      <family val="2"/>
    </font>
    <font>
      <sz val="10"/>
      <color rgb="FF333333"/>
      <name val="Open Sans"/>
      <family val="2"/>
    </font>
    <font>
      <sz val="12"/>
      <color rgb="FF333333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0" fillId="0" borderId="0" xfId="0"/>
    <xf numFmtId="0" fontId="4" fillId="0" borderId="0" xfId="0" applyFont="1"/>
    <xf numFmtId="1" fontId="5" fillId="0" borderId="0" xfId="0" applyNumberFormat="1" applyFont="1"/>
    <xf numFmtId="0" fontId="5" fillId="0" borderId="0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right"/>
    </xf>
    <xf numFmtId="0" fontId="5" fillId="0" borderId="4" xfId="0" applyFont="1" applyBorder="1"/>
    <xf numFmtId="0" fontId="6" fillId="0" borderId="4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Border="1"/>
    <xf numFmtId="1" fontId="5" fillId="0" borderId="4" xfId="0" applyNumberFormat="1" applyFont="1" applyBorder="1"/>
    <xf numFmtId="1" fontId="5" fillId="3" borderId="1" xfId="0" applyNumberFormat="1" applyFont="1" applyFill="1" applyBorder="1"/>
    <xf numFmtId="0" fontId="7" fillId="0" borderId="0" xfId="0" applyFont="1"/>
    <xf numFmtId="0" fontId="4" fillId="0" borderId="0" xfId="0" applyFont="1" applyBorder="1" applyAlignment="1">
      <alignment horizontal="right"/>
    </xf>
    <xf numFmtId="0" fontId="2" fillId="0" borderId="0" xfId="1" applyNumberFormat="1" applyFont="1" applyBorder="1" applyAlignment="1">
      <alignment horizontal="center" vertical="center" wrapText="1"/>
    </xf>
    <xf numFmtId="2" fontId="1" fillId="0" borderId="0" xfId="1" applyNumberFormat="1" applyFont="1" applyBorder="1" applyAlignment="1">
      <alignment horizontal="center" vertical="center"/>
    </xf>
    <xf numFmtId="0" fontId="3" fillId="0" borderId="0" xfId="0" applyFont="1" applyBorder="1"/>
    <xf numFmtId="2" fontId="2" fillId="0" borderId="0" xfId="1" applyNumberFormat="1" applyFont="1" applyBorder="1" applyAlignment="1">
      <alignment horizontal="center" vertical="center"/>
    </xf>
    <xf numFmtId="0" fontId="1" fillId="0" borderId="0" xfId="1" applyNumberFormat="1" applyFont="1" applyFill="1" applyBorder="1" applyAlignment="1"/>
    <xf numFmtId="0" fontId="1" fillId="2" borderId="0" xfId="1" applyNumberFormat="1" applyFont="1" applyFill="1" applyBorder="1" applyAlignment="1"/>
    <xf numFmtId="0" fontId="9" fillId="0" borderId="0" xfId="0" applyFont="1" applyAlignment="1">
      <alignment wrapText="1"/>
    </xf>
    <xf numFmtId="0" fontId="10" fillId="2" borderId="0" xfId="0" applyFont="1" applyFill="1"/>
    <xf numFmtId="1" fontId="5" fillId="0" borderId="0" xfId="0" applyNumberFormat="1" applyFont="1" applyBorder="1"/>
    <xf numFmtId="0" fontId="5" fillId="0" borderId="0" xfId="0" applyFont="1" applyBorder="1" applyAlignment="1">
      <alignment horizontal="left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Economic losses</a:t>
            </a:r>
            <a:endParaRPr lang="en-150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EUR 487 004 milion 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 and DAVIZ'!$B$5</c:f>
              <c:strCache>
                <c:ptCount val="1"/>
                <c:pt idx="0">
                  <c:v>Economic losses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79E-484C-BED8-7FD84D9999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79E-484C-BED8-7FD84D9999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79E-484C-BED8-7FD84D9999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79E-484C-BED8-7FD84D99999A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FOR CHART and DAVIZ'!$A$8:$A$11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FOR CHART and DAVIZ'!$B$8:$B$11</c:f>
              <c:numCache>
                <c:formatCode>0</c:formatCode>
                <c:ptCount val="4"/>
                <c:pt idx="0">
                  <c:v>209495.641</c:v>
                </c:pt>
                <c:pt idx="1">
                  <c:v>165399.139</c:v>
                </c:pt>
                <c:pt idx="2">
                  <c:v>70432.187999999995</c:v>
                </c:pt>
                <c:pt idx="3">
                  <c:v>41676.786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9E-484C-BED8-7FD84D99999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Insured e</a:t>
            </a:r>
            <a:r>
              <a:rPr lang="en-US"/>
              <a:t>conomic losses</a:t>
            </a:r>
            <a:endParaRPr lang="en-150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EUR 109 273 milion 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tx>
            <c:strRef>
              <c:f>'DATA FOR CHART and DAVIZ'!$C$5</c:f>
              <c:strCache>
                <c:ptCount val="1"/>
                <c:pt idx="0">
                  <c:v>Insured economic losses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'DATA FOR CHART and DAVIZ'!$C$8:$C$11</c:f>
              <c:numCache>
                <c:formatCode>0</c:formatCode>
                <c:ptCount val="4"/>
                <c:pt idx="0">
                  <c:v>29557.968000000001</c:v>
                </c:pt>
                <c:pt idx="1">
                  <c:v>61535.853999999999</c:v>
                </c:pt>
                <c:pt idx="2">
                  <c:v>7772.6949999999997</c:v>
                </c:pt>
                <c:pt idx="3">
                  <c:v>10406.116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1-4CAE-B4B8-14EB48DD802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Fatalities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138 226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FOR CHART and DAVIZ'!$D$5</c:f>
              <c:strCache>
                <c:ptCount val="1"/>
                <c:pt idx="0">
                  <c:v>Fatalities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'DATA FOR CHART and DAVIZ'!$A$8:$A$11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FOR CHART and DAVIZ'!$D$8:$D$11</c:f>
              <c:numCache>
                <c:formatCode>0</c:formatCode>
                <c:ptCount val="4"/>
                <c:pt idx="0">
                  <c:v>3898</c:v>
                </c:pt>
                <c:pt idx="1">
                  <c:v>3688</c:v>
                </c:pt>
                <c:pt idx="2">
                  <c:v>127993</c:v>
                </c:pt>
                <c:pt idx="3">
                  <c:v>2647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DE-4132-8A54-FF62AF8DDC4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Economic losses</a:t>
            </a:r>
            <a:endParaRPr lang="en-150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EUR 487 004 milion 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prep for Ai'!$B$5</c:f>
              <c:strCache>
                <c:ptCount val="1"/>
                <c:pt idx="0">
                  <c:v>Economic losses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0E-4B72-9C6B-BB38B6E9AFC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0E-4B72-9C6B-BB38B6E9AF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80E-4B72-9C6B-BB38B6E9AF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80E-4B72-9C6B-BB38B6E9AFCA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prep for Ai'!$A$7:$A$10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prep for Ai'!$B$7:$B$10</c:f>
              <c:numCache>
                <c:formatCode>0</c:formatCode>
                <c:ptCount val="4"/>
                <c:pt idx="0">
                  <c:v>165399.139</c:v>
                </c:pt>
                <c:pt idx="1">
                  <c:v>209495.641</c:v>
                </c:pt>
                <c:pt idx="2">
                  <c:v>70432.187999999995</c:v>
                </c:pt>
                <c:pt idx="3">
                  <c:v>41676.786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0E-4B72-9C6B-BB38B6E9AFC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Insured e</a:t>
            </a:r>
            <a:r>
              <a:rPr lang="en-US"/>
              <a:t>conomic losses</a:t>
            </a:r>
            <a:endParaRPr lang="en-150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EUR 109 273 milion 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2"/>
          <c:order val="0"/>
          <c:tx>
            <c:strRef>
              <c:f>'Data prep for Ai'!$C$5</c:f>
              <c:strCache>
                <c:ptCount val="1"/>
                <c:pt idx="0">
                  <c:v>Insured economic losses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'Data prep for Ai'!$C$7:$C$10</c:f>
              <c:numCache>
                <c:formatCode>0</c:formatCode>
                <c:ptCount val="4"/>
                <c:pt idx="0">
                  <c:v>61535.853999999999</c:v>
                </c:pt>
                <c:pt idx="1">
                  <c:v>29557.968000000001</c:v>
                </c:pt>
                <c:pt idx="2">
                  <c:v>7772.6949999999997</c:v>
                </c:pt>
                <c:pt idx="3">
                  <c:v>10406.116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2-4782-A9F5-8EEB70FE50E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Fatalities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150"/>
              <a:t>138 226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'Data prep for Ai'!$D$5</c:f>
              <c:strCache>
                <c:ptCount val="1"/>
                <c:pt idx="0">
                  <c:v>Fatalities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'Data prep for Ai'!$A$7:$A$10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prep for Ai'!$D$7:$D$10</c:f>
              <c:numCache>
                <c:formatCode>0</c:formatCode>
                <c:ptCount val="4"/>
                <c:pt idx="0">
                  <c:v>3688</c:v>
                </c:pt>
                <c:pt idx="1">
                  <c:v>3898</c:v>
                </c:pt>
                <c:pt idx="2">
                  <c:v>127993</c:v>
                </c:pt>
                <c:pt idx="3">
                  <c:v>2647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2-4366-B8D1-6455FC5A38B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Economic losses-</a:t>
            </a:r>
            <a:r>
              <a:rPr lang="en-GB" sz="1400" b="0" i="0" u="none" strike="noStrike" baseline="0">
                <a:effectLst/>
              </a:rPr>
              <a:t>487004</a:t>
            </a:r>
            <a:r>
              <a:rPr lang="en-GB" sz="1400" b="0" i="0" u="none" strike="noStrike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83-41A5-BA06-4BBCB3789B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F0-43B0-B6E2-04621ED648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F0-43B0-B6E2-04621ED6489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1F0-43B0-B6E2-04621ED6489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53C2DB56-AA59-4A27-9E13-171CD30E6091}" type="PERCENTAGE">
                      <a:rPr lang="en-US" baseline="0"/>
                      <a:pPr/>
                      <a:t>[PERCENTAGE]</a:t>
                    </a:fld>
                    <a:endParaRPr lang="en-GB"/>
                  </a:p>
                </c:rich>
              </c:tx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A83-41A5-BA06-4BBCB3789B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prep for Ai'!$A$19:$A$22</c:f>
              <c:strCache>
                <c:ptCount val="4"/>
                <c:pt idx="0">
                  <c:v>Hydrological events</c:v>
                </c:pt>
                <c:pt idx="1">
                  <c:v>Meteorological events</c:v>
                </c:pt>
                <c:pt idx="2">
                  <c:v>Climatological - Heatwave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prep for Ai'!$B$19:$B$22</c:f>
              <c:numCache>
                <c:formatCode>0</c:formatCode>
                <c:ptCount val="4"/>
                <c:pt idx="0">
                  <c:v>209495.641</c:v>
                </c:pt>
                <c:pt idx="1">
                  <c:v>165399.139</c:v>
                </c:pt>
                <c:pt idx="2">
                  <c:v>70432.187999999995</c:v>
                </c:pt>
                <c:pt idx="3">
                  <c:v>41676.786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83-41A5-BA06-4BBCB3789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Insured economic losses-</a:t>
            </a:r>
            <a:r>
              <a:rPr lang="en-GB" sz="1400" b="0" i="0" u="none" strike="noStrike" baseline="0">
                <a:effectLst/>
              </a:rPr>
              <a:t>109273</a:t>
            </a:r>
            <a:r>
              <a:rPr lang="en-GB" sz="1400" b="0" i="0" u="none" strike="noStrike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 w="0"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D0-4EB5-863F-CD03C230C7E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D0-4EB5-863F-CD03C230C7E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CD0-4EB5-863F-CD03C230C7E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CD0-4EB5-863F-CD03C230C7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prep for Ai'!$A$27:$A$30</c:f>
              <c:strCache>
                <c:ptCount val="4"/>
                <c:pt idx="0">
                  <c:v>Meteorological events</c:v>
                </c:pt>
                <c:pt idx="1">
                  <c:v>Hydrological events</c:v>
                </c:pt>
                <c:pt idx="2">
                  <c:v>Other climatological events</c:v>
                </c:pt>
                <c:pt idx="3">
                  <c:v>Climatological - Heatwave events</c:v>
                </c:pt>
              </c:strCache>
            </c:strRef>
          </c:cat>
          <c:val>
            <c:numRef>
              <c:f>'Data prep for Ai'!$B$27:$B$30</c:f>
              <c:numCache>
                <c:formatCode>0</c:formatCode>
                <c:ptCount val="4"/>
                <c:pt idx="0">
                  <c:v>61535.853999999999</c:v>
                </c:pt>
                <c:pt idx="1">
                  <c:v>29557.968000000001</c:v>
                </c:pt>
                <c:pt idx="2">
                  <c:v>10406.116</c:v>
                </c:pt>
                <c:pt idx="3">
                  <c:v>7772.6949999999997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0-41D4-8610-8F7B460BD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Fatalities-</a:t>
            </a:r>
            <a:r>
              <a:rPr lang="en-GB" sz="1400" b="0" i="0" u="none" strike="noStrike" baseline="0">
                <a:effectLst/>
              </a:rPr>
              <a:t>138226</a:t>
            </a:r>
            <a:r>
              <a:rPr lang="en-GB" sz="1400" b="0" i="0" u="none" strike="noStrike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114-49EB-8604-015B099B69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114-49EB-8604-015B099B69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114-49EB-8604-015B099B69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114-49EB-8604-015B099B69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'Data prep for Ai'!$A$35:$A$38</c:f>
              <c:strCache>
                <c:ptCount val="4"/>
                <c:pt idx="0">
                  <c:v>Climatological - Heatwave events</c:v>
                </c:pt>
                <c:pt idx="1">
                  <c:v>Hydrological events</c:v>
                </c:pt>
                <c:pt idx="2">
                  <c:v>Meteorological events</c:v>
                </c:pt>
                <c:pt idx="3">
                  <c:v>Other climatological events</c:v>
                </c:pt>
              </c:strCache>
            </c:strRef>
          </c:cat>
          <c:val>
            <c:numRef>
              <c:f>'Data prep for Ai'!$B$35:$B$38</c:f>
              <c:numCache>
                <c:formatCode>0</c:formatCode>
                <c:ptCount val="4"/>
                <c:pt idx="0">
                  <c:v>127993</c:v>
                </c:pt>
                <c:pt idx="1">
                  <c:v>3898</c:v>
                </c:pt>
                <c:pt idx="2">
                  <c:v>3688</c:v>
                </c:pt>
                <c:pt idx="3">
                  <c:v>2647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5A-4C5E-AC6D-F5A1064C6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625475</xdr:colOff>
      <xdr:row>4</xdr:row>
      <xdr:rowOff>7936</xdr:rowOff>
    </xdr:from>
    <xdr:to>
      <xdr:col>7</xdr:col>
      <xdr:colOff>2847975</xdr:colOff>
      <xdr:row>23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2847975</xdr:colOff>
      <xdr:row>4</xdr:row>
      <xdr:rowOff>9525</xdr:rowOff>
    </xdr:from>
    <xdr:to>
      <xdr:col>7</xdr:col>
      <xdr:colOff>5648325</xdr:colOff>
      <xdr:row>23</xdr:row>
      <xdr:rowOff>122239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5638799</xdr:colOff>
      <xdr:row>4</xdr:row>
      <xdr:rowOff>6351</xdr:rowOff>
    </xdr:from>
    <xdr:to>
      <xdr:col>12</xdr:col>
      <xdr:colOff>304801</xdr:colOff>
      <xdr:row>25</xdr:row>
      <xdr:rowOff>809625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615950</xdr:colOff>
      <xdr:row>0</xdr:row>
      <xdr:rowOff>36511</xdr:rowOff>
    </xdr:from>
    <xdr:to>
      <xdr:col>7</xdr:col>
      <xdr:colOff>2838450</xdr:colOff>
      <xdr:row>19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2838450</xdr:colOff>
      <xdr:row>0</xdr:row>
      <xdr:rowOff>38100</xdr:rowOff>
    </xdr:from>
    <xdr:to>
      <xdr:col>7</xdr:col>
      <xdr:colOff>5532120</xdr:colOff>
      <xdr:row>19</xdr:row>
      <xdr:rowOff>141289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5530214</xdr:colOff>
      <xdr:row>0</xdr:row>
      <xdr:rowOff>34926</xdr:rowOff>
    </xdr:from>
    <xdr:to>
      <xdr:col>12</xdr:col>
      <xdr:colOff>295276</xdr:colOff>
      <xdr:row>22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561975</xdr:colOff>
      <xdr:row>23</xdr:row>
      <xdr:rowOff>185737</xdr:rowOff>
    </xdr:from>
    <xdr:to>
      <xdr:col>7</xdr:col>
      <xdr:colOff>2628901</xdr:colOff>
      <xdr:row>39</xdr:row>
      <xdr:rowOff>1128402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2626359</xdr:colOff>
      <xdr:row>24</xdr:row>
      <xdr:rowOff>9526</xdr:rowOff>
    </xdr:from>
    <xdr:to>
      <xdr:col>9</xdr:col>
      <xdr:colOff>400051</xdr:colOff>
      <xdr:row>39</xdr:row>
      <xdr:rowOff>1139198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414017</xdr:colOff>
      <xdr:row>24</xdr:row>
      <xdr:rowOff>9526</xdr:rowOff>
    </xdr:from>
    <xdr:to>
      <xdr:col>13</xdr:col>
      <xdr:colOff>1838324</xdr:colOff>
      <xdr:row>39</xdr:row>
      <xdr:rowOff>1146182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A4287-6BF5-4CAA-8D68-9810DF557454}">
  <dimension ref="A1:Z33"/>
  <sheetViews>
    <sheetView tabSelected="1" zoomScale="80" zoomScaleNormal="80" workbookViewId="0">
      <selection activeCell="B32" sqref="B32"/>
    </sheetView>
  </sheetViews>
  <sheetFormatPr defaultColWidth="9.21875" defaultRowHeight="14.4" x14ac:dyDescent="0.3"/>
  <cols>
    <col min="1" max="1" width="36.21875" style="1" customWidth="1"/>
    <col min="2" max="2" width="17.44140625" style="1" bestFit="1" customWidth="1"/>
    <col min="3" max="3" width="24.88671875" style="1" bestFit="1" customWidth="1"/>
    <col min="4" max="4" width="9.88671875" style="1" bestFit="1" customWidth="1"/>
    <col min="5" max="7" width="9.21875" style="1"/>
    <col min="8" max="8" width="80.77734375" style="1" customWidth="1"/>
    <col min="9" max="16384" width="9.21875" style="1"/>
  </cols>
  <sheetData>
    <row r="1" spans="1:26" x14ac:dyDescent="0.3">
      <c r="A1" s="1" t="s">
        <v>1</v>
      </c>
      <c r="E1" s="10"/>
      <c r="F1" s="10"/>
      <c r="G1" s="10"/>
      <c r="H1" s="10"/>
      <c r="I1" s="10"/>
      <c r="J1" s="10"/>
      <c r="K1" s="10"/>
      <c r="L1" s="10"/>
      <c r="M1" s="10"/>
    </row>
    <row r="2" spans="1:26" x14ac:dyDescent="0.3">
      <c r="E2" s="10"/>
      <c r="F2" s="10"/>
      <c r="G2" s="10"/>
      <c r="H2" s="10"/>
      <c r="I2" s="10"/>
      <c r="J2" s="10"/>
      <c r="K2" s="10"/>
      <c r="L2" s="10"/>
      <c r="M2" s="10"/>
    </row>
    <row r="3" spans="1:26" x14ac:dyDescent="0.3">
      <c r="A3" s="1" t="s">
        <v>0</v>
      </c>
      <c r="E3" s="10"/>
      <c r="F3" s="10"/>
      <c r="G3" s="10"/>
      <c r="H3" s="10"/>
      <c r="I3" s="10"/>
      <c r="J3" s="10"/>
      <c r="K3" s="10"/>
      <c r="L3" s="10"/>
      <c r="M3" s="10"/>
      <c r="O3" s="1" t="s">
        <v>2</v>
      </c>
    </row>
    <row r="4" spans="1:26" ht="15" thickBot="1" x14ac:dyDescent="0.35">
      <c r="E4" s="10"/>
      <c r="F4" s="10"/>
      <c r="G4" s="10"/>
      <c r="H4" s="10"/>
      <c r="I4" s="10"/>
      <c r="J4" s="10"/>
      <c r="K4" s="10"/>
      <c r="L4" s="10"/>
      <c r="M4" s="10"/>
    </row>
    <row r="5" spans="1:26" x14ac:dyDescent="0.3">
      <c r="A5" s="5" t="s">
        <v>3</v>
      </c>
      <c r="B5" s="6" t="s">
        <v>12</v>
      </c>
      <c r="C5" s="6" t="s">
        <v>13</v>
      </c>
      <c r="D5" s="6" t="s">
        <v>4</v>
      </c>
      <c r="E5" s="14"/>
      <c r="F5" s="4"/>
      <c r="G5" s="15"/>
      <c r="H5" s="15"/>
      <c r="I5" s="15"/>
      <c r="J5" s="15"/>
      <c r="K5" s="15"/>
      <c r="L5" s="15"/>
      <c r="M5" s="15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" thickBot="1" x14ac:dyDescent="0.35">
      <c r="A6" s="7"/>
      <c r="B6" s="8" t="s">
        <v>5</v>
      </c>
      <c r="C6" s="8" t="s">
        <v>5</v>
      </c>
      <c r="D6" s="8"/>
      <c r="E6" s="4"/>
      <c r="F6" s="4"/>
      <c r="G6" s="16"/>
      <c r="H6" s="16"/>
      <c r="I6" s="16"/>
      <c r="J6" s="16"/>
      <c r="K6" s="16"/>
      <c r="L6" s="16"/>
      <c r="M6" s="16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x14ac:dyDescent="0.3">
      <c r="E7" s="10"/>
      <c r="F7" s="4"/>
      <c r="G7" s="16"/>
      <c r="H7" s="16"/>
      <c r="I7" s="16"/>
      <c r="J7" s="16"/>
      <c r="K7" s="16"/>
      <c r="L7" s="16"/>
      <c r="M7" s="16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x14ac:dyDescent="0.3">
      <c r="A8" s="9" t="s">
        <v>7</v>
      </c>
      <c r="B8" s="23">
        <v>209495.641</v>
      </c>
      <c r="C8" s="23">
        <v>29557.968000000001</v>
      </c>
      <c r="D8" s="23">
        <v>3898</v>
      </c>
      <c r="E8" s="10"/>
      <c r="F8" s="4"/>
      <c r="G8" s="16"/>
      <c r="H8" s="16"/>
      <c r="I8" s="16"/>
      <c r="J8" s="16"/>
      <c r="K8" s="16"/>
      <c r="L8" s="16"/>
      <c r="M8" s="16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x14ac:dyDescent="0.3">
      <c r="A9" s="9" t="s">
        <v>6</v>
      </c>
      <c r="B9" s="3">
        <v>165399.139</v>
      </c>
      <c r="C9" s="3">
        <v>61535.853999999999</v>
      </c>
      <c r="D9" s="3">
        <v>3688</v>
      </c>
      <c r="E9" s="10"/>
      <c r="F9" s="4"/>
      <c r="G9" s="16"/>
      <c r="H9" s="16"/>
      <c r="I9" s="16"/>
      <c r="J9" s="16"/>
      <c r="K9" s="16"/>
      <c r="L9" s="16"/>
      <c r="M9" s="16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x14ac:dyDescent="0.3">
      <c r="A10" s="9" t="s">
        <v>8</v>
      </c>
      <c r="B10" s="3">
        <v>70432.187999999995</v>
      </c>
      <c r="C10" s="3">
        <v>7772.6949999999997</v>
      </c>
      <c r="D10" s="3">
        <v>127993</v>
      </c>
      <c r="E10" s="10"/>
      <c r="F10" s="4"/>
      <c r="G10" s="16"/>
      <c r="H10" s="16"/>
      <c r="I10" s="16"/>
      <c r="J10" s="16"/>
      <c r="K10" s="16"/>
      <c r="L10" s="16"/>
      <c r="M10" s="1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5" thickBot="1" x14ac:dyDescent="0.35">
      <c r="A11" s="24" t="s">
        <v>9</v>
      </c>
      <c r="B11" s="11">
        <v>41676.786</v>
      </c>
      <c r="C11" s="11">
        <v>10406.116</v>
      </c>
      <c r="D11" s="11">
        <v>2647</v>
      </c>
      <c r="E11" s="10"/>
      <c r="F11" s="4"/>
      <c r="G11" s="16"/>
      <c r="H11" s="16"/>
      <c r="I11" s="16"/>
      <c r="J11" s="16"/>
      <c r="K11" s="16"/>
      <c r="L11" s="16"/>
      <c r="M11" s="1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5" thickBot="1" x14ac:dyDescent="0.35">
      <c r="E12" s="17"/>
      <c r="F12" s="10"/>
      <c r="G12" s="16"/>
      <c r="H12" s="16"/>
      <c r="I12" s="16"/>
      <c r="J12" s="16"/>
      <c r="K12" s="16"/>
      <c r="L12" s="16"/>
      <c r="M12" s="16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5" thickBot="1" x14ac:dyDescent="0.35">
      <c r="A13" s="2" t="s">
        <v>10</v>
      </c>
      <c r="B13" s="12">
        <f>SUM(B8:B11)</f>
        <v>487003.75400000002</v>
      </c>
      <c r="C13" s="12">
        <f>SUM(C8:C11)</f>
        <v>109272.63299999999</v>
      </c>
      <c r="D13" s="12">
        <f>SUM(D8:D11)</f>
        <v>138226</v>
      </c>
      <c r="E13" s="16"/>
      <c r="F13" s="16"/>
      <c r="G13" s="16"/>
      <c r="H13" s="16"/>
      <c r="I13" s="16"/>
      <c r="J13" s="16"/>
      <c r="K13" s="16"/>
      <c r="L13" s="16"/>
      <c r="M13" s="16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3">
      <c r="A14" s="19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3">
      <c r="A15" s="20" t="s">
        <v>11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3">
      <c r="A16" s="19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3">
      <c r="A17" s="19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s="19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s="1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s="19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A21" s="19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3">
      <c r="A22" s="19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3">
      <c r="A23" s="19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s="19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3">
      <c r="A25" s="19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20" x14ac:dyDescent="0.35">
      <c r="A26" s="19"/>
      <c r="B26" s="16"/>
      <c r="C26" s="16"/>
      <c r="D26" s="16"/>
      <c r="E26" s="16"/>
      <c r="F26" s="16"/>
      <c r="G26" s="16"/>
      <c r="H26" s="21" t="s">
        <v>14</v>
      </c>
      <c r="I26" s="16"/>
      <c r="J26" s="16"/>
      <c r="K26" s="16"/>
      <c r="L26" s="16"/>
      <c r="M26" s="16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s="19"/>
      <c r="B27" s="16"/>
      <c r="C27" s="16"/>
      <c r="D27" s="16"/>
      <c r="E27" s="16"/>
      <c r="F27" s="16"/>
      <c r="G27" s="16"/>
      <c r="H27" s="13"/>
      <c r="I27" s="16"/>
      <c r="J27" s="16"/>
      <c r="K27" s="16"/>
      <c r="L27" s="16"/>
      <c r="M27" s="16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x14ac:dyDescent="0.3">
      <c r="A28" s="19"/>
      <c r="B28" s="16"/>
      <c r="C28" s="16"/>
      <c r="D28" s="16"/>
      <c r="E28" s="16"/>
      <c r="F28" s="16"/>
      <c r="G28" s="16"/>
      <c r="H28" s="13"/>
      <c r="I28" s="16"/>
      <c r="J28" s="16"/>
      <c r="K28" s="16"/>
      <c r="L28" s="16"/>
      <c r="M28" s="16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3">
      <c r="A29" s="19"/>
      <c r="B29" s="16"/>
      <c r="C29" s="16"/>
      <c r="D29" s="16"/>
      <c r="E29" s="16"/>
      <c r="F29" s="16"/>
      <c r="G29" s="16"/>
      <c r="H29" s="13"/>
      <c r="I29" s="16"/>
      <c r="J29" s="16"/>
      <c r="K29" s="16"/>
      <c r="L29" s="16"/>
      <c r="M29" s="16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7.399999999999999" x14ac:dyDescent="0.4">
      <c r="A30" s="19"/>
      <c r="B30" s="16"/>
      <c r="C30" s="16"/>
      <c r="D30" s="16"/>
      <c r="E30" s="16"/>
      <c r="F30" s="16"/>
      <c r="G30" s="16"/>
      <c r="H30" s="22" t="s">
        <v>15</v>
      </c>
      <c r="I30" s="16"/>
      <c r="J30" s="16"/>
      <c r="K30" s="16"/>
      <c r="L30" s="16"/>
      <c r="M30" s="16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7.399999999999999" x14ac:dyDescent="0.4">
      <c r="A31" s="19"/>
      <c r="B31" s="18"/>
      <c r="C31" s="18"/>
      <c r="D31" s="18"/>
      <c r="E31" s="18"/>
      <c r="F31" s="16"/>
      <c r="G31" s="16"/>
      <c r="H31" s="22" t="s">
        <v>16</v>
      </c>
      <c r="I31" s="16"/>
      <c r="J31" s="16"/>
      <c r="K31" s="16"/>
      <c r="L31" s="16"/>
      <c r="M31" s="16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7.399999999999999" x14ac:dyDescent="0.4">
      <c r="A32" s="19"/>
      <c r="B32" s="18"/>
      <c r="C32" s="18"/>
      <c r="D32" s="18"/>
      <c r="E32" s="18"/>
      <c r="F32" s="16"/>
      <c r="G32" s="16"/>
      <c r="H32" s="22" t="s">
        <v>17</v>
      </c>
      <c r="I32" s="16"/>
      <c r="J32" s="16"/>
      <c r="K32" s="16"/>
      <c r="L32" s="16"/>
      <c r="M32" s="16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13" x14ac:dyDescent="0.3">
      <c r="A33" s="10"/>
      <c r="B33" s="10"/>
      <c r="C33" s="10"/>
      <c r="D33" s="10"/>
      <c r="E33" s="10"/>
      <c r="F33" s="10"/>
      <c r="G33" s="10"/>
      <c r="H33" s="13"/>
      <c r="I33" s="10"/>
      <c r="J33" s="10"/>
      <c r="K33" s="10"/>
      <c r="L33" s="10"/>
      <c r="M33" s="10"/>
    </row>
  </sheetData>
  <sortState xmlns:xlrd2="http://schemas.microsoft.com/office/spreadsheetml/2017/richdata2" ref="A8:D11">
    <sortCondition descending="1" ref="B8:B1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7240E-3FD2-46D8-90BE-0377C2ED96A9}">
  <dimension ref="A1:Z44"/>
  <sheetViews>
    <sheetView zoomScale="80" zoomScaleNormal="80" workbookViewId="0">
      <selection activeCell="F21" sqref="F21"/>
    </sheetView>
  </sheetViews>
  <sheetFormatPr defaultColWidth="9.21875" defaultRowHeight="14.4" x14ac:dyDescent="0.3"/>
  <cols>
    <col min="1" max="1" width="36.21875" style="1" customWidth="1"/>
    <col min="2" max="2" width="17.44140625" style="1" bestFit="1" customWidth="1"/>
    <col min="3" max="3" width="24.88671875" style="1" bestFit="1" customWidth="1"/>
    <col min="4" max="4" width="9.88671875" style="1" bestFit="1" customWidth="1"/>
    <col min="5" max="7" width="9.21875" style="1"/>
    <col min="8" max="8" width="80.77734375" style="1" customWidth="1"/>
    <col min="9" max="9" width="9.21875" style="1" customWidth="1"/>
    <col min="10" max="13" width="9.21875" style="1"/>
    <col min="14" max="14" width="62.44140625" style="1" customWidth="1"/>
    <col min="15" max="16384" width="9.21875" style="1"/>
  </cols>
  <sheetData>
    <row r="1" spans="1:26" x14ac:dyDescent="0.3">
      <c r="A1" s="1" t="s">
        <v>1</v>
      </c>
      <c r="E1" s="10"/>
      <c r="F1" s="10"/>
      <c r="G1" s="10"/>
      <c r="H1" s="10"/>
      <c r="I1" s="10"/>
      <c r="J1" s="10"/>
      <c r="K1" s="10"/>
      <c r="L1" s="10"/>
      <c r="M1" s="10"/>
    </row>
    <row r="2" spans="1:26" x14ac:dyDescent="0.3">
      <c r="E2" s="10"/>
      <c r="F2" s="10"/>
      <c r="G2" s="10"/>
      <c r="H2" s="10"/>
      <c r="I2" s="10"/>
      <c r="J2" s="10"/>
      <c r="K2" s="10"/>
      <c r="L2" s="10"/>
      <c r="M2" s="10"/>
    </row>
    <row r="3" spans="1:26" x14ac:dyDescent="0.3">
      <c r="A3" s="1" t="s">
        <v>0</v>
      </c>
      <c r="E3" s="10"/>
      <c r="F3" s="10"/>
      <c r="G3" s="10"/>
      <c r="H3" s="10"/>
      <c r="I3" s="10"/>
      <c r="J3" s="10"/>
      <c r="K3" s="10"/>
      <c r="L3" s="10"/>
      <c r="M3" s="10"/>
      <c r="O3" s="1" t="s">
        <v>2</v>
      </c>
    </row>
    <row r="4" spans="1:26" ht="15" thickBot="1" x14ac:dyDescent="0.35">
      <c r="E4" s="10"/>
      <c r="F4" s="10"/>
      <c r="G4" s="10"/>
      <c r="H4" s="10"/>
      <c r="I4" s="10"/>
      <c r="J4" s="10"/>
      <c r="K4" s="10"/>
      <c r="L4" s="10"/>
      <c r="M4" s="10"/>
    </row>
    <row r="5" spans="1:26" x14ac:dyDescent="0.3">
      <c r="A5" s="5" t="s">
        <v>3</v>
      </c>
      <c r="B5" s="6" t="s">
        <v>12</v>
      </c>
      <c r="C5" s="6" t="s">
        <v>13</v>
      </c>
      <c r="D5" s="6" t="s">
        <v>4</v>
      </c>
      <c r="E5" s="14"/>
      <c r="F5" s="4"/>
      <c r="G5" s="15"/>
      <c r="H5" s="15"/>
      <c r="I5" s="15"/>
      <c r="J5" s="15"/>
      <c r="K5" s="15"/>
      <c r="L5" s="15"/>
      <c r="M5" s="15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" thickBot="1" x14ac:dyDescent="0.35">
      <c r="A6" s="7"/>
      <c r="B6" s="8" t="s">
        <v>5</v>
      </c>
      <c r="C6" s="8" t="s">
        <v>5</v>
      </c>
      <c r="D6" s="8"/>
      <c r="E6" s="4"/>
      <c r="F6" s="4"/>
      <c r="G6" s="16"/>
      <c r="H6" s="16"/>
      <c r="I6" s="16"/>
      <c r="J6" s="16"/>
      <c r="K6" s="16"/>
      <c r="L6" s="16"/>
      <c r="M6" s="16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x14ac:dyDescent="0.3">
      <c r="A7" s="9" t="s">
        <v>6</v>
      </c>
      <c r="B7" s="3">
        <v>165399.139</v>
      </c>
      <c r="C7" s="3">
        <v>61535.853999999999</v>
      </c>
      <c r="D7" s="3">
        <v>3688</v>
      </c>
      <c r="E7" s="10"/>
      <c r="F7" s="4"/>
      <c r="G7" s="16"/>
      <c r="H7" s="16"/>
      <c r="I7" s="16"/>
      <c r="J7" s="16"/>
      <c r="K7" s="16"/>
      <c r="L7" s="16"/>
      <c r="M7" s="16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x14ac:dyDescent="0.3">
      <c r="A8" s="9" t="s">
        <v>7</v>
      </c>
      <c r="B8" s="3">
        <v>209495.641</v>
      </c>
      <c r="C8" s="3">
        <v>29557.968000000001</v>
      </c>
      <c r="D8" s="3">
        <v>3898</v>
      </c>
      <c r="E8" s="10"/>
      <c r="F8" s="4"/>
      <c r="G8" s="16"/>
      <c r="H8" s="16"/>
      <c r="I8" s="16"/>
      <c r="J8" s="16"/>
      <c r="K8" s="16"/>
      <c r="L8" s="16"/>
      <c r="M8" s="16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x14ac:dyDescent="0.3">
      <c r="A9" s="9" t="s">
        <v>8</v>
      </c>
      <c r="B9" s="3">
        <v>70432.187999999995</v>
      </c>
      <c r="C9" s="3">
        <v>7772.6949999999997</v>
      </c>
      <c r="D9" s="3">
        <v>127993</v>
      </c>
      <c r="E9" s="10"/>
      <c r="F9" s="4"/>
      <c r="G9" s="16"/>
      <c r="H9" s="16"/>
      <c r="I9" s="16"/>
      <c r="J9" s="16"/>
      <c r="K9" s="16"/>
      <c r="L9" s="16"/>
      <c r="M9" s="16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15" thickBot="1" x14ac:dyDescent="0.35">
      <c r="A10" s="9" t="s">
        <v>9</v>
      </c>
      <c r="B10" s="11">
        <v>41676.786</v>
      </c>
      <c r="C10" s="11">
        <v>10406.116</v>
      </c>
      <c r="D10" s="11">
        <v>2647</v>
      </c>
      <c r="E10" s="10"/>
      <c r="F10" s="4"/>
      <c r="G10" s="16"/>
      <c r="H10" s="16"/>
      <c r="I10" s="16"/>
      <c r="J10" s="16"/>
      <c r="K10" s="16"/>
      <c r="L10" s="16"/>
      <c r="M10" s="1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5" thickBot="1" x14ac:dyDescent="0.35">
      <c r="A11" s="2" t="s">
        <v>10</v>
      </c>
      <c r="B11" s="12">
        <f>SUM(B7:B10)</f>
        <v>487003.75400000002</v>
      </c>
      <c r="C11" s="12">
        <f t="shared" ref="C11:D11" si="0">SUM(C7:C10)</f>
        <v>109272.63299999999</v>
      </c>
      <c r="D11" s="12">
        <f t="shared" si="0"/>
        <v>138226</v>
      </c>
      <c r="E11" s="10"/>
      <c r="F11" s="4"/>
      <c r="G11" s="16"/>
      <c r="H11" s="16"/>
      <c r="I11" s="16"/>
      <c r="J11" s="16"/>
      <c r="K11" s="16"/>
      <c r="L11" s="16"/>
      <c r="M11" s="1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x14ac:dyDescent="0.3">
      <c r="E12" s="17"/>
      <c r="F12" s="10"/>
      <c r="G12" s="16"/>
      <c r="H12" s="16"/>
      <c r="I12" s="16"/>
      <c r="J12" s="16"/>
      <c r="K12" s="16"/>
      <c r="L12" s="16"/>
      <c r="M12" s="16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3">
      <c r="A13" s="19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3">
      <c r="A14" s="20" t="s">
        <v>11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3">
      <c r="A15" s="19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" thickBot="1" x14ac:dyDescent="0.35">
      <c r="A16" s="19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3">
      <c r="A17" s="5" t="s">
        <v>3</v>
      </c>
      <c r="B17" s="6" t="s">
        <v>12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5" thickBot="1" x14ac:dyDescent="0.35">
      <c r="A18" s="7"/>
      <c r="B18" s="8" t="s">
        <v>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s="9" t="s">
        <v>7</v>
      </c>
      <c r="B19" s="3">
        <v>209495.641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s="9" t="s">
        <v>6</v>
      </c>
      <c r="B20" s="3">
        <v>165399.139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A21" s="9" t="s">
        <v>8</v>
      </c>
      <c r="B21" s="3">
        <v>70432.187999999995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5" thickBot="1" x14ac:dyDescent="0.35">
      <c r="A22" s="9" t="s">
        <v>9</v>
      </c>
      <c r="B22" s="11">
        <v>41676.786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5" thickBot="1" x14ac:dyDescent="0.35">
      <c r="A23" s="2" t="s">
        <v>10</v>
      </c>
      <c r="B23" s="12">
        <f>SUM(B19:B22)</f>
        <v>487003.75400000002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" thickBot="1" x14ac:dyDescent="0.35">
      <c r="A24" s="19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3">
      <c r="A25" s="5" t="s">
        <v>3</v>
      </c>
      <c r="B25" s="6" t="s">
        <v>13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" thickBot="1" x14ac:dyDescent="0.35">
      <c r="A26" s="7"/>
      <c r="B26" s="8" t="s">
        <v>5</v>
      </c>
      <c r="C26" s="16"/>
      <c r="D26" s="16"/>
      <c r="E26" s="16"/>
      <c r="F26" s="16"/>
      <c r="G26" s="16"/>
      <c r="I26" s="16"/>
      <c r="J26" s="16"/>
      <c r="K26" s="16"/>
      <c r="L26" s="16"/>
      <c r="M26" s="16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s="9" t="s">
        <v>6</v>
      </c>
      <c r="B27" s="23">
        <v>61535.853999999999</v>
      </c>
      <c r="C27" s="16"/>
      <c r="D27" s="16"/>
      <c r="E27" s="16"/>
      <c r="F27" s="16"/>
      <c r="G27" s="16"/>
      <c r="H27" s="13"/>
      <c r="I27" s="16"/>
      <c r="J27" s="16"/>
      <c r="K27" s="16"/>
      <c r="L27" s="16"/>
      <c r="M27" s="16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x14ac:dyDescent="0.3">
      <c r="A28" s="9" t="s">
        <v>7</v>
      </c>
      <c r="B28" s="3">
        <v>29557.968000000001</v>
      </c>
      <c r="C28" s="16"/>
      <c r="D28" s="16"/>
      <c r="E28" s="16"/>
      <c r="F28" s="16"/>
      <c r="G28" s="16"/>
      <c r="H28" s="13"/>
      <c r="I28" s="16"/>
      <c r="J28" s="16"/>
      <c r="K28" s="16"/>
      <c r="L28" s="16"/>
      <c r="M28" s="16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x14ac:dyDescent="0.3">
      <c r="A29" s="9" t="s">
        <v>9</v>
      </c>
      <c r="B29" s="23">
        <v>10406.116</v>
      </c>
      <c r="C29" s="16"/>
      <c r="D29" s="16"/>
      <c r="E29" s="16"/>
      <c r="F29" s="16"/>
      <c r="G29" s="16"/>
      <c r="H29" s="13"/>
      <c r="I29" s="16"/>
      <c r="J29" s="16"/>
      <c r="K29" s="16"/>
      <c r="L29" s="16"/>
      <c r="M29" s="16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" thickBot="1" x14ac:dyDescent="0.35">
      <c r="A30" s="9" t="s">
        <v>8</v>
      </c>
      <c r="B30" s="11">
        <v>7772.6949999999997</v>
      </c>
      <c r="C30" s="16"/>
      <c r="D30" s="16"/>
      <c r="E30" s="16"/>
      <c r="F30" s="16"/>
      <c r="G30" s="16"/>
      <c r="I30" s="16"/>
      <c r="J30" s="16"/>
      <c r="K30" s="16"/>
      <c r="L30" s="16"/>
      <c r="M30" s="16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" thickBot="1" x14ac:dyDescent="0.35">
      <c r="A31" s="2" t="s">
        <v>10</v>
      </c>
      <c r="B31" s="12">
        <f t="shared" ref="B31" si="1">SUM(B27:B30)</f>
        <v>109272.633</v>
      </c>
      <c r="C31" s="18"/>
      <c r="D31" s="18"/>
      <c r="E31" s="18"/>
      <c r="F31" s="16"/>
      <c r="G31" s="16"/>
      <c r="I31" s="16"/>
      <c r="J31" s="16"/>
      <c r="K31" s="16"/>
      <c r="L31" s="16"/>
      <c r="M31" s="16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" thickBot="1" x14ac:dyDescent="0.35">
      <c r="A32" s="19"/>
      <c r="B32" s="18"/>
      <c r="C32" s="18"/>
      <c r="D32" s="18"/>
      <c r="E32" s="18"/>
      <c r="F32" s="16"/>
      <c r="G32" s="16"/>
      <c r="I32" s="16"/>
      <c r="J32" s="16"/>
      <c r="K32" s="16"/>
      <c r="L32" s="16"/>
      <c r="M32" s="16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14" x14ac:dyDescent="0.3">
      <c r="A33" s="5" t="s">
        <v>3</v>
      </c>
      <c r="B33" s="6" t="s">
        <v>4</v>
      </c>
      <c r="C33" s="10"/>
      <c r="D33" s="10"/>
      <c r="E33" s="10"/>
      <c r="F33" s="10"/>
      <c r="G33" s="10"/>
      <c r="H33" s="13"/>
      <c r="I33" s="10"/>
      <c r="J33" s="10"/>
      <c r="K33" s="10"/>
      <c r="L33" s="10"/>
      <c r="M33" s="10"/>
    </row>
    <row r="34" spans="1:14" ht="15" thickBot="1" x14ac:dyDescent="0.35">
      <c r="A34" s="7"/>
      <c r="B34" s="8" t="s">
        <v>18</v>
      </c>
    </row>
    <row r="35" spans="1:14" x14ac:dyDescent="0.3">
      <c r="A35" s="9" t="s">
        <v>8</v>
      </c>
      <c r="B35" s="3">
        <v>127993</v>
      </c>
    </row>
    <row r="36" spans="1:14" x14ac:dyDescent="0.3">
      <c r="A36" s="9" t="s">
        <v>7</v>
      </c>
      <c r="B36" s="3">
        <v>3898</v>
      </c>
    </row>
    <row r="37" spans="1:14" x14ac:dyDescent="0.3">
      <c r="A37" s="9" t="s">
        <v>6</v>
      </c>
      <c r="B37" s="3">
        <v>3688</v>
      </c>
    </row>
    <row r="38" spans="1:14" ht="15" thickBot="1" x14ac:dyDescent="0.35">
      <c r="A38" s="9" t="s">
        <v>9</v>
      </c>
      <c r="B38" s="11">
        <v>2647</v>
      </c>
    </row>
    <row r="39" spans="1:14" ht="15" thickBot="1" x14ac:dyDescent="0.35">
      <c r="A39" s="2" t="s">
        <v>10</v>
      </c>
      <c r="B39" s="12">
        <f t="shared" ref="B39" si="2">SUM(B35:B38)</f>
        <v>138226</v>
      </c>
    </row>
    <row r="40" spans="1:14" ht="120" x14ac:dyDescent="0.35">
      <c r="N40" s="21" t="s">
        <v>14</v>
      </c>
    </row>
    <row r="42" spans="1:14" ht="17.399999999999999" x14ac:dyDescent="0.4">
      <c r="N42" s="22" t="s">
        <v>15</v>
      </c>
    </row>
    <row r="43" spans="1:14" ht="17.399999999999999" x14ac:dyDescent="0.4">
      <c r="N43" s="22" t="s">
        <v>16</v>
      </c>
    </row>
    <row r="44" spans="1:14" ht="17.399999999999999" x14ac:dyDescent="0.4">
      <c r="N44" s="22" t="s">
        <v>17</v>
      </c>
    </row>
  </sheetData>
  <sortState xmlns:xlrd2="http://schemas.microsoft.com/office/spreadsheetml/2017/richdata2" ref="A19:B22">
    <sortCondition descending="1" ref="B19:B22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8" ma:contentTypeDescription="Create a new document." ma:contentTypeScope="" ma:versionID="bc295403c646d30c9a27a55b741908d8">
  <xsd:schema xmlns:xsd="http://www.w3.org/2001/XMLSchema" xmlns:xs="http://www.w3.org/2001/XMLSchema" xmlns:p="http://schemas.microsoft.com/office/2006/metadata/properties" xmlns:ns2="0890baf3-c8e2-4473-a67a-1d3696f3839e" targetNamespace="http://schemas.microsoft.com/office/2006/metadata/properties" ma:root="true" ma:fieldsID="473758d4281da618b785c2ad2c4febd2" ns2:_="">
    <xsd:import namespace="0890baf3-c8e2-4473-a67a-1d3696f383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0890baf3-c8e2-4473-a67a-1d3696f3839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448A404-5BF1-464F-96F7-BC2E177C1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FOR CHART and DAVIZ</vt:lpstr>
      <vt:lpstr>Data prep for Ai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2022-01-26T08:34:22Z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0x0101004FB745BABEEE0C4A86415D53F50C26FF</vt:lpwstr>
  </property>
  <property fmtid="{D5CDD505-2E9C-101B-9397-08002B2CF9AE}" pid="3" name="Order">
    <vt:r8>3700</vt:r8>
  </property>
</Properties>
</file>