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6" sheetId="1" r:id="rId1"/>
    <sheet name="Fig6-7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PF_NH3">#REF!</definedName>
    <definedName name="APF_NOX">#REF!</definedName>
    <definedName name="APF_SOX">#REF!</definedName>
    <definedName name="EEA_CODES">#REF!</definedName>
    <definedName name="EEA_GROUPS">#REF!</definedName>
    <definedName name="fullpoll">#REF!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#REF!</definedName>
    <definedName name="NO2_EM_FACT">[5]OUT_FILE_NO2!$A$17:$P$256</definedName>
    <definedName name="POLL_APF">#REF!</definedName>
    <definedName name="RepYear">#REF!</definedName>
    <definedName name="shortpoll">#REF!</definedName>
    <definedName name="SO2_EM_FACT">[5]OUT_FILE_SO2!$A$12:$L$203</definedName>
  </definedNames>
  <calcPr calcId="145621" calcMode="manual" fullCalcOnLoad="1"/>
</workbook>
</file>

<file path=xl/calcChain.xml><?xml version="1.0" encoding="utf-8"?>
<calcChain xmlns="http://schemas.openxmlformats.org/spreadsheetml/2006/main">
  <c r="C26" i="2" l="1" a="1"/>
  <c r="C26" i="2" s="1"/>
  <c r="B26" i="2" a="1"/>
  <c r="B26" i="2" s="1"/>
  <c r="C4" i="2"/>
  <c r="B4" i="2"/>
</calcChain>
</file>

<file path=xl/sharedStrings.xml><?xml version="1.0" encoding="utf-8"?>
<sst xmlns="http://schemas.openxmlformats.org/spreadsheetml/2006/main" count="24" uniqueCount="24">
  <si>
    <t>Figure 6. Contribution to total change in primary and secondary fine (PM10) particulate matter emissions for each sector and pollutant (EEA member countries)</t>
  </si>
  <si>
    <t>PM10</t>
  </si>
  <si>
    <t>PM2.5</t>
  </si>
  <si>
    <t>Agriculture</t>
  </si>
  <si>
    <t>Commercial, institutional and households</t>
  </si>
  <si>
    <t>Energy production and distribution</t>
  </si>
  <si>
    <t>Energy use in industry</t>
  </si>
  <si>
    <t>Industrial processes</t>
  </si>
  <si>
    <t>Non-road transport</t>
  </si>
  <si>
    <t>Other</t>
  </si>
  <si>
    <t>Road transport</t>
  </si>
  <si>
    <t>Solvent and product use</t>
  </si>
  <si>
    <t>Waste</t>
  </si>
  <si>
    <t>EEA32 sum</t>
  </si>
  <si>
    <t>Metadata</t>
  </si>
  <si>
    <t>Geographical coverage:</t>
  </si>
  <si>
    <t>EEA-32</t>
  </si>
  <si>
    <t>Data source:</t>
  </si>
  <si>
    <t>Data from 2012 officially reported national total and sectoral emissions to UNECE/EMEP Convention on Long-Range Transboundary Atmospheric Pollution.</t>
  </si>
  <si>
    <t>Note:</t>
  </si>
  <si>
    <t xml:space="preserve">'Contribution to change' plots show the contribution to the total emission change between 1990-2010 made by a specified sector/ pollutant. A negative value (-51%) indicates that this sector contributes to the total reduction in emissions of acidifying substances (by 51%). A positive value indicates an increase in emission in this sector and a negative impact on the total reduction in emissions. </t>
  </si>
  <si>
    <t xml:space="preserve">Data for Greece, Iceland, Luxembourg and Turkey not available. </t>
  </si>
  <si>
    <t>100% sum checks</t>
  </si>
  <si>
    <t>Adj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</si>
</sst>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0" fontId="5" fillId="0" borderId="0"/>
    <xf numFmtId="0" fontId="5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1" xfId="2" applyFont="1" applyFill="1" applyBorder="1" applyAlignment="1">
      <alignment vertical="top"/>
    </xf>
    <xf numFmtId="2" fontId="5" fillId="0" borderId="1" xfId="0" applyNumberFormat="1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4" fillId="0" borderId="1" xfId="3" applyFont="1" applyFill="1" applyBorder="1" applyAlignment="1">
      <alignment horizontal="left" wrapText="1"/>
    </xf>
    <xf numFmtId="164" fontId="0" fillId="0" borderId="1" xfId="1" applyNumberFormat="1" applyFont="1" applyBorder="1"/>
    <xf numFmtId="2" fontId="0" fillId="0" borderId="1" xfId="0" applyNumberFormat="1" applyBorder="1"/>
    <xf numFmtId="2" fontId="0" fillId="0" borderId="0" xfId="0" applyNumberFormat="1"/>
    <xf numFmtId="0" fontId="7" fillId="0" borderId="0" xfId="0" applyFont="1"/>
    <xf numFmtId="0" fontId="5" fillId="0" borderId="0" xfId="0" applyFont="1"/>
    <xf numFmtId="0" fontId="5" fillId="0" borderId="0" xfId="0" applyNumberFormat="1" applyFont="1" applyBorder="1"/>
    <xf numFmtId="0" fontId="8" fillId="2" borderId="0" xfId="0" applyFont="1" applyFill="1" applyBorder="1"/>
    <xf numFmtId="164" fontId="8" fillId="2" borderId="0" xfId="0" applyNumberFormat="1" applyFont="1" applyFill="1" applyBorder="1"/>
    <xf numFmtId="0" fontId="8" fillId="2" borderId="0" xfId="1" applyNumberFormat="1" applyFont="1" applyFill="1" applyBorder="1"/>
  </cellXfs>
  <cellStyles count="10">
    <cellStyle name="Normal" xfId="0" builtinId="0"/>
    <cellStyle name="Normal 2" xfId="4"/>
    <cellStyle name="Normal 2 2" xfId="5"/>
    <cellStyle name="Normal 3" xfId="6"/>
    <cellStyle name="Normal_T1 (Country_group_Totals)_1" xfId="2"/>
    <cellStyle name="Normal_T2 (EU 15 by Sector)" xfId="3"/>
    <cellStyle name="Percent" xfId="1" builtinId="5"/>
    <cellStyle name="Percent 2" xfId="7"/>
    <cellStyle name="Percent 3" xfId="8"/>
    <cellStyle name="Percent 4" xfId="9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PM</a:t>
            </a:r>
            <a:r>
              <a:rPr lang="en-US" baseline="-25000"/>
              <a:t>2.5</a:t>
            </a:r>
            <a:r>
              <a:rPr lang="en-US"/>
              <a:t> Contribution by Sector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42"/>
          <c:y val="3.553299492385787E-2"/>
          <c:w val="0.56921487603305865"/>
          <c:h val="0.871404399323182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'Fig6-7 data'!$C$4</c:f>
              <c:strCache>
                <c:ptCount val="1"/>
                <c:pt idx="0">
                  <c:v>PM2.5 Contribution by Sector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'Fig6-7 data'!$A$5:$A$14</c:f>
              <c:strCache>
                <c:ptCount val="10"/>
                <c:pt idx="0">
                  <c:v>Agriculture</c:v>
                </c:pt>
                <c:pt idx="1">
                  <c:v>Commercial, institutional and households</c:v>
                </c:pt>
                <c:pt idx="2">
                  <c:v>Energy production and distribution</c:v>
                </c:pt>
                <c:pt idx="3">
                  <c:v>Energy use in industry</c:v>
                </c:pt>
                <c:pt idx="4">
                  <c:v>Industrial processes</c:v>
                </c:pt>
                <c:pt idx="5">
                  <c:v>Non-road transport</c:v>
                </c:pt>
                <c:pt idx="6">
                  <c:v>Other</c:v>
                </c:pt>
                <c:pt idx="7">
                  <c:v>Road transport</c:v>
                </c:pt>
                <c:pt idx="8">
                  <c:v>Solvent and product use</c:v>
                </c:pt>
                <c:pt idx="9">
                  <c:v>Waste</c:v>
                </c:pt>
              </c:strCache>
            </c:strRef>
          </c:cat>
          <c:val>
            <c:numRef>
              <c:f>'Fig6-7 data'!$C$5:$C$14</c:f>
              <c:numCache>
                <c:formatCode>0.0%</c:formatCode>
                <c:ptCount val="10"/>
                <c:pt idx="0">
                  <c:v>-7.2351198707565224E-3</c:v>
                </c:pt>
                <c:pt idx="1">
                  <c:v>-1.0882922729377763E-2</c:v>
                </c:pt>
                <c:pt idx="2">
                  <c:v>-0.31671600131290456</c:v>
                </c:pt>
                <c:pt idx="3">
                  <c:v>-0.19355884168650617</c:v>
                </c:pt>
                <c:pt idx="4">
                  <c:v>-0.14228167739266068</c:v>
                </c:pt>
                <c:pt idx="5">
                  <c:v>-3.4589518808887757E-4</c:v>
                </c:pt>
                <c:pt idx="6">
                  <c:v>1.5578930534812302E-3</c:v>
                </c:pt>
                <c:pt idx="7">
                  <c:v>-0.30502336921459161</c:v>
                </c:pt>
                <c:pt idx="8">
                  <c:v>-2.0096243243102707E-3</c:v>
                </c:pt>
                <c:pt idx="9">
                  <c:v>-2.3504441334284639E-2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7011712"/>
        <c:axId val="87013248"/>
      </c:barChart>
      <c:catAx>
        <c:axId val="87011712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13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013248"/>
        <c:scaling>
          <c:orientation val="minMax"/>
          <c:max val="0.1"/>
          <c:min val="-0.6000000000000006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11712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3/CSI%20003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%20Emissions%20of%20PM%201990-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  <sheetName val="Fig1b"/>
      <sheetName val="Fig1b data"/>
      <sheetName val="Fig2"/>
      <sheetName val="Fig2 data"/>
      <sheetName val="Fig2a-PM10"/>
      <sheetName val="Fig2b-PM2_5"/>
      <sheetName val="Fig3"/>
      <sheetName val="Fig3 data"/>
      <sheetName val="Fig4"/>
      <sheetName val="Fig5"/>
      <sheetName val="Fig4-5 data"/>
      <sheetName val="Fig6"/>
      <sheetName val="Fig7"/>
      <sheetName val="Fig6-7 data"/>
    </sheetNames>
    <sheetDataSet>
      <sheetData sheetId="1"/>
      <sheetData sheetId="3"/>
      <sheetData sheetId="5"/>
      <sheetData sheetId="9"/>
      <sheetData sheetId="12"/>
      <sheetData sheetId="15">
        <row r="4">
          <cell r="C4" t="str">
            <v>PM2.5 Contribution by Sector</v>
          </cell>
        </row>
        <row r="5">
          <cell r="A5" t="str">
            <v>Agriculture</v>
          </cell>
          <cell r="C5">
            <v>-7.2351198707565224E-3</v>
          </cell>
        </row>
        <row r="6">
          <cell r="A6" t="str">
            <v>Commercial, institutional and households</v>
          </cell>
          <cell r="C6">
            <v>-1.0882922729377763E-2</v>
          </cell>
        </row>
        <row r="7">
          <cell r="A7" t="str">
            <v>Energy production and distribution</v>
          </cell>
          <cell r="C7">
            <v>-0.31671600131290456</v>
          </cell>
        </row>
        <row r="8">
          <cell r="A8" t="str">
            <v>Energy use in industry</v>
          </cell>
          <cell r="C8">
            <v>-0.19355884168650617</v>
          </cell>
        </row>
        <row r="9">
          <cell r="A9" t="str">
            <v>Industrial processes</v>
          </cell>
          <cell r="C9">
            <v>-0.14228167739266068</v>
          </cell>
        </row>
        <row r="10">
          <cell r="A10" t="str">
            <v>Non-road transport</v>
          </cell>
          <cell r="C10">
            <v>-3.4589518808887757E-4</v>
          </cell>
        </row>
        <row r="11">
          <cell r="A11" t="str">
            <v>Other</v>
          </cell>
          <cell r="C11">
            <v>1.5578930534812302E-3</v>
          </cell>
        </row>
        <row r="12">
          <cell r="A12" t="str">
            <v>Road transport</v>
          </cell>
          <cell r="C12">
            <v>-0.30502336921459161</v>
          </cell>
        </row>
        <row r="13">
          <cell r="A13" t="str">
            <v>Solvent and product use</v>
          </cell>
          <cell r="C13">
            <v>-2.0096243243102707E-3</v>
          </cell>
        </row>
        <row r="14">
          <cell r="A14" t="str">
            <v>Waste</v>
          </cell>
          <cell r="C14">
            <v>-2.3504441334284639E-2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7"/>
  <sheetViews>
    <sheetView zoomScale="85" workbookViewId="0">
      <selection activeCell="C11" sqref="C11"/>
    </sheetView>
  </sheetViews>
  <sheetFormatPr defaultRowHeight="12.75" x14ac:dyDescent="0.2"/>
  <cols>
    <col min="1" max="1" width="21.5703125" customWidth="1"/>
    <col min="2" max="2" width="28" bestFit="1" customWidth="1"/>
    <col min="3" max="3" width="28.5703125" bestFit="1" customWidth="1"/>
  </cols>
  <sheetData>
    <row r="1" spans="1:3" x14ac:dyDescent="0.2">
      <c r="A1" s="1" t="s">
        <v>0</v>
      </c>
    </row>
    <row r="3" spans="1:3" x14ac:dyDescent="0.2">
      <c r="A3" s="2"/>
      <c r="B3" s="3" t="s">
        <v>1</v>
      </c>
      <c r="C3" s="3" t="s">
        <v>2</v>
      </c>
    </row>
    <row r="4" spans="1:3" x14ac:dyDescent="0.2">
      <c r="A4" s="4"/>
      <c r="B4" s="5" t="str">
        <f>B3&amp;" Contribution by Sector"</f>
        <v>PM10 Contribution by Sector</v>
      </c>
      <c r="C4" s="5" t="str">
        <f>C3&amp;" Contribution by Sector"</f>
        <v>PM2.5 Contribution by Sector</v>
      </c>
    </row>
    <row r="5" spans="1:3" x14ac:dyDescent="0.2">
      <c r="A5" s="6" t="s">
        <v>3</v>
      </c>
      <c r="B5" s="7">
        <v>2.4838682481619908E-2</v>
      </c>
      <c r="C5" s="7">
        <v>-7.2351198707565224E-3</v>
      </c>
    </row>
    <row r="6" spans="1:3" ht="38.25" x14ac:dyDescent="0.2">
      <c r="A6" s="6" t="s">
        <v>4</v>
      </c>
      <c r="B6" s="7">
        <v>6.8815376376008906E-3</v>
      </c>
      <c r="C6" s="7">
        <v>-1.0882922729377763E-2</v>
      </c>
    </row>
    <row r="7" spans="1:3" ht="25.5" x14ac:dyDescent="0.2">
      <c r="A7" s="6" t="s">
        <v>5</v>
      </c>
      <c r="B7" s="7">
        <v>-0.39252454879536414</v>
      </c>
      <c r="C7" s="7">
        <v>-0.31671600131290456</v>
      </c>
    </row>
    <row r="8" spans="1:3" x14ac:dyDescent="0.2">
      <c r="A8" s="6" t="s">
        <v>6</v>
      </c>
      <c r="B8" s="7">
        <v>-0.24644487362702402</v>
      </c>
      <c r="C8" s="7">
        <v>-0.19355884168650617</v>
      </c>
    </row>
    <row r="9" spans="1:3" x14ac:dyDescent="0.2">
      <c r="A9" s="6" t="s">
        <v>7</v>
      </c>
      <c r="B9" s="7">
        <v>-0.18076756801083388</v>
      </c>
      <c r="C9" s="7">
        <v>-0.14228167739266068</v>
      </c>
    </row>
    <row r="10" spans="1:3" x14ac:dyDescent="0.2">
      <c r="A10" s="6" t="s">
        <v>8</v>
      </c>
      <c r="B10" s="7">
        <v>1.6380720091317546E-3</v>
      </c>
      <c r="C10" s="7">
        <v>-3.4589518808887757E-4</v>
      </c>
    </row>
    <row r="11" spans="1:3" x14ac:dyDescent="0.2">
      <c r="A11" s="6" t="s">
        <v>9</v>
      </c>
      <c r="B11" s="7">
        <v>6.9676116370238298E-4</v>
      </c>
      <c r="C11" s="7">
        <v>1.5578930534812302E-3</v>
      </c>
    </row>
    <row r="12" spans="1:3" x14ac:dyDescent="0.2">
      <c r="A12" s="6" t="s">
        <v>10</v>
      </c>
      <c r="B12" s="7">
        <v>-0.19793627370770747</v>
      </c>
      <c r="C12" s="7">
        <v>-0.30502336921459161</v>
      </c>
    </row>
    <row r="13" spans="1:3" ht="25.5" x14ac:dyDescent="0.2">
      <c r="A13" s="6" t="s">
        <v>11</v>
      </c>
      <c r="B13" s="7">
        <v>-4.4401008925580689E-3</v>
      </c>
      <c r="C13" s="7">
        <v>-2.0096243243102707E-3</v>
      </c>
    </row>
    <row r="14" spans="1:3" x14ac:dyDescent="0.2">
      <c r="A14" s="6" t="s">
        <v>12</v>
      </c>
      <c r="B14" s="7">
        <v>-1.2941688258567913E-2</v>
      </c>
      <c r="C14" s="7">
        <v>-2.3504441334284639E-2</v>
      </c>
    </row>
    <row r="15" spans="1:3" x14ac:dyDescent="0.2">
      <c r="A15" s="6"/>
      <c r="B15" s="8"/>
      <c r="C15" s="8"/>
    </row>
    <row r="16" spans="1:3" x14ac:dyDescent="0.2">
      <c r="A16" s="6" t="s">
        <v>13</v>
      </c>
      <c r="B16" s="7">
        <v>-1</v>
      </c>
      <c r="C16" s="7">
        <v>-1</v>
      </c>
    </row>
    <row r="17" spans="1:3" x14ac:dyDescent="0.2">
      <c r="B17" s="9"/>
    </row>
    <row r="18" spans="1:3" x14ac:dyDescent="0.2">
      <c r="A18" s="1"/>
      <c r="B18" s="9"/>
    </row>
    <row r="19" spans="1:3" x14ac:dyDescent="0.2">
      <c r="A19" s="10" t="s">
        <v>14</v>
      </c>
    </row>
    <row r="21" spans="1:3" x14ac:dyDescent="0.2">
      <c r="A21" s="11" t="s">
        <v>15</v>
      </c>
      <c r="B21" t="s">
        <v>16</v>
      </c>
    </row>
    <row r="22" spans="1:3" x14ac:dyDescent="0.2">
      <c r="A22" s="11" t="s">
        <v>17</v>
      </c>
      <c r="B22" t="s">
        <v>18</v>
      </c>
    </row>
    <row r="23" spans="1:3" x14ac:dyDescent="0.2">
      <c r="A23" s="11" t="s">
        <v>19</v>
      </c>
      <c r="B23" t="s">
        <v>20</v>
      </c>
    </row>
    <row r="24" spans="1:3" x14ac:dyDescent="0.2">
      <c r="B24" s="12" t="s">
        <v>21</v>
      </c>
    </row>
    <row r="26" spans="1:3" x14ac:dyDescent="0.2">
      <c r="A26" s="13" t="s">
        <v>22</v>
      </c>
      <c r="B26" s="14">
        <f t="array" ref="B26">-SUM(ROUND(B5:B14,3))</f>
        <v>1</v>
      </c>
      <c r="C26" s="14">
        <f t="array" ref="C26">-SUM(ROUND(C5:C14,3))</f>
        <v>1</v>
      </c>
    </row>
    <row r="27" spans="1:3" x14ac:dyDescent="0.2">
      <c r="A27" s="13" t="s">
        <v>23</v>
      </c>
      <c r="B27" s="15">
        <v>1.0009999999999999</v>
      </c>
      <c r="C27" s="15">
        <v>1</v>
      </c>
    </row>
  </sheetData>
  <conditionalFormatting sqref="B26:C26">
    <cfRule type="cellIs" dxfId="0" priority="1" operator="notEqual">
      <formula>1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Fig6-7 data</vt:lpstr>
      <vt:lpstr>Fig6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2012-12-20T17:04:23Z</dcterms:created>
  <dcterms:modified xsi:type="dcterms:W3CDTF">2012-12-20T17:05:12Z</dcterms:modified>
</cp:coreProperties>
</file>